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activeTab="1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H93" i="2"/>
  <c r="H92"/>
  <c r="H90"/>
  <c r="H89" s="1"/>
  <c r="H87"/>
  <c r="H85"/>
  <c r="H84" s="1"/>
  <c r="H82"/>
  <c r="H80"/>
  <c r="H78"/>
  <c r="H76"/>
  <c r="H74"/>
  <c r="H72"/>
  <c r="H70"/>
  <c r="H68"/>
  <c r="H66"/>
  <c r="H64"/>
  <c r="H63"/>
  <c r="H60"/>
  <c r="H57"/>
  <c r="H56" s="1"/>
  <c r="H54"/>
  <c r="H51"/>
  <c r="H50" s="1"/>
  <c r="H48"/>
  <c r="H46"/>
  <c r="H45" s="1"/>
  <c r="H42"/>
  <c r="H39"/>
  <c r="H38"/>
  <c r="H36"/>
  <c r="H35" s="1"/>
  <c r="H33"/>
  <c r="H31"/>
  <c r="H29"/>
  <c r="H28" s="1"/>
  <c r="H24"/>
  <c r="H18"/>
  <c r="H17" s="1"/>
  <c r="H15"/>
  <c r="H14" s="1"/>
  <c r="H11"/>
  <c r="G93"/>
  <c r="G92" s="1"/>
  <c r="G90"/>
  <c r="G89" s="1"/>
  <c r="G87"/>
  <c r="G85"/>
  <c r="G84" s="1"/>
  <c r="G82"/>
  <c r="G80"/>
  <c r="G78"/>
  <c r="G76"/>
  <c r="G74"/>
  <c r="G72"/>
  <c r="G63" s="1"/>
  <c r="G70"/>
  <c r="G68"/>
  <c r="G66"/>
  <c r="G64"/>
  <c r="G60"/>
  <c r="G57"/>
  <c r="G56"/>
  <c r="G54"/>
  <c r="G51"/>
  <c r="G50" s="1"/>
  <c r="G48"/>
  <c r="G46"/>
  <c r="G45" s="1"/>
  <c r="G42"/>
  <c r="G39"/>
  <c r="G38" s="1"/>
  <c r="G36"/>
  <c r="G35" s="1"/>
  <c r="G33"/>
  <c r="G31"/>
  <c r="G29"/>
  <c r="G28" s="1"/>
  <c r="G24"/>
  <c r="G18"/>
  <c r="G17" s="1"/>
  <c r="G15"/>
  <c r="G14"/>
  <c r="G11"/>
  <c r="F9" i="1"/>
  <c r="F63"/>
  <c r="F80"/>
  <c r="G80"/>
  <c r="H9" i="2" l="1"/>
  <c r="H10"/>
  <c r="G9"/>
  <c r="G10"/>
  <c r="G93" i="1" l="1"/>
  <c r="G92" s="1"/>
  <c r="G90"/>
  <c r="G89" s="1"/>
  <c r="G87"/>
  <c r="G85"/>
  <c r="G84" s="1"/>
  <c r="G82"/>
  <c r="G78"/>
  <c r="G76"/>
  <c r="G74"/>
  <c r="G72"/>
  <c r="G70"/>
  <c r="G68"/>
  <c r="G66"/>
  <c r="G64"/>
  <c r="G60"/>
  <c r="G57"/>
  <c r="G54"/>
  <c r="G51"/>
  <c r="G48"/>
  <c r="G46"/>
  <c r="G42"/>
  <c r="G39"/>
  <c r="G36"/>
  <c r="G35" s="1"/>
  <c r="G33"/>
  <c r="G31"/>
  <c r="G29"/>
  <c r="G24"/>
  <c r="G18"/>
  <c r="G15"/>
  <c r="G14" s="1"/>
  <c r="G11"/>
  <c r="F93"/>
  <c r="F92" s="1"/>
  <c r="F90"/>
  <c r="F89" s="1"/>
  <c r="F87"/>
  <c r="F85"/>
  <c r="F84" s="1"/>
  <c r="F82"/>
  <c r="F78"/>
  <c r="F76"/>
  <c r="F74"/>
  <c r="F72"/>
  <c r="F70"/>
  <c r="F68"/>
  <c r="F66"/>
  <c r="F64"/>
  <c r="F60"/>
  <c r="F57"/>
  <c r="F54"/>
  <c r="F51"/>
  <c r="F48"/>
  <c r="F46"/>
  <c r="F42"/>
  <c r="F39"/>
  <c r="F36"/>
  <c r="F35" s="1"/>
  <c r="F33"/>
  <c r="F31"/>
  <c r="F29"/>
  <c r="F24"/>
  <c r="F18"/>
  <c r="F15"/>
  <c r="F14" s="1"/>
  <c r="F11"/>
  <c r="F10" s="1"/>
  <c r="G10" l="1"/>
  <c r="G9"/>
  <c r="G45"/>
  <c r="F56"/>
  <c r="G50"/>
  <c r="G63"/>
  <c r="G56"/>
  <c r="G38"/>
  <c r="G28"/>
  <c r="G17"/>
  <c r="F17"/>
  <c r="F45"/>
  <c r="F28"/>
  <c r="F38"/>
  <c r="F50"/>
</calcChain>
</file>

<file path=xl/sharedStrings.xml><?xml version="1.0" encoding="utf-8"?>
<sst xmlns="http://schemas.openxmlformats.org/spreadsheetml/2006/main" count="781" uniqueCount="134">
  <si>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</si>
  <si>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</si>
  <si>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</si>
  <si>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</si>
  <si>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</si>
  <si>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</si>
  <si>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</si>
  <si>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</si>
  <si>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</si>
  <si>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</si>
  <si>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</si>
  <si>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</si>
  <si>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</si>
  <si>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</si>
  <si>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</si>
  <si>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</si>
  <si>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</si>
  <si>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</si>
  <si>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</si>
  <si>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</si>
  <si>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</si>
  <si>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</si>
  <si>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</si>
  <si>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</si>
  <si>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</si>
  <si>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</si>
  <si>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</si>
  <si>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</si>
  <si>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</si>
  <si>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</si>
  <si>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</si>
  <si>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</si>
  <si>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</si>
  <si>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</si>
  <si>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</si>
  <si>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</si>
  <si>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</si>
  <si>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</si>
  <si>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</si>
  <si>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</si>
  <si>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</si>
  <si>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</si>
  <si>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</si>
  <si>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</si>
  <si>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</si>
  <si>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</si>
  <si>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</si>
  <si>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</si>
  <si>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</si>
  <si>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</si>
  <si>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</si>
  <si>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</si>
  <si>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</si>
  <si>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</si>
  <si>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</si>
  <si>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</si>
  <si>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</si>
  <si>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</si>
  <si>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</si>
  <si>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</si>
  <si>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</si>
  <si>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9900311300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</si>
  <si>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</si>
  <si>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9900703530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</si>
  <si>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</si>
  <si>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</si>
  <si>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</si>
  <si>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</si>
  <si>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</si>
  <si>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</si>
  <si>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</si>
  <si>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</si>
  <si>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</si>
  <si>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</si>
  <si>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</si>
  <si>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</si>
  <si>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</si>
  <si>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</si>
  <si>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</si>
  <si>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</si>
  <si>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</si>
  <si>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</si>
  <si>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9900900040</t>
  </si>
  <si>
    <t>Строительство газопроводов и газовых сетей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</si>
  <si>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</si>
  <si>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</si>
  <si>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</si>
  <si>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</si>
  <si>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</si>
  <si>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</si>
  <si>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</si>
  <si>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</si>
  <si>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</si>
  <si>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</si>
  <si>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</si>
  <si>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</si>
  <si>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</si>
  <si>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</si>
  <si>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 xml:space="preserve"> Иные выплаты персоналу государственных (муниципальных)
органов, за исключением фонда оплаты труда</t>
  </si>
  <si>
    <t>Прочие мероприятия по благоустройству поселения (Реальные дела)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</si>
  <si>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</si>
  <si>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</si>
  <si>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</si>
  <si>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</si>
  <si>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</si>
  <si>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</si>
  <si>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</si>
  <si>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</si>
  <si>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</si>
  <si>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</si>
  <si>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</si>
  <si>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</si>
  <si>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</si>
  <si>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</si>
  <si>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</si>
  <si>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</si>
  <si>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</si>
  <si>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</si>
  <si>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</si>
  <si>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</si>
  <si>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9900060351</t>
  </si>
  <si>
    <t>9900012750</t>
  </si>
  <si>
    <t>9900071050</t>
  </si>
  <si>
    <t>122</t>
  </si>
  <si>
    <t>321</t>
  </si>
  <si>
    <t>Пособия, компенсации и иные социальные выплаты гражданам, кроме публичных нормативных обязательств</t>
  </si>
  <si>
    <t xml:space="preserve">Приложение № 2  к решению Совета депутатов Долгодеревенского сельского поселения  от "18" декабря  2019г.№ 12                                                                     "Об исполнении бюджете  за 2кв. 2020 года  "                                                                                  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</si>
  <si>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2кв. 2020 года</t>
  </si>
  <si>
    <t xml:space="preserve">Приложение № 1  к решению Совета депутатов Долгодеревенского сельского поселения  от "18" декабря  2019г.№ 12                                                                      "Об исполнении бюджета за 2кв. 2020 года  "                                                                                  </t>
  </si>
  <si>
    <t>990G2S3120</t>
  </si>
  <si>
    <t>9900055550</t>
  </si>
  <si>
    <t>Региональный проект "Формирование комфортной городской среды"</t>
  </si>
  <si>
    <t>990F255550</t>
  </si>
  <si>
    <t>2 300 000,00</t>
  </si>
</sst>
</file>

<file path=xl/styles.xml><?xml version="1.0" encoding="utf-8"?>
<styleSheet xmlns="http://schemas.openxmlformats.org/spreadsheetml/2006/main">
  <numFmts count="1">
    <numFmt numFmtId="164" formatCode="?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4" fontId="4" fillId="0" borderId="6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" fontId="4" fillId="0" borderId="8" xfId="0" applyNumberFormat="1" applyFont="1" applyBorder="1" applyAlignment="1" applyProtection="1">
      <alignment horizontal="righ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4" fontId="6" fillId="0" borderId="8" xfId="0" applyNumberFormat="1" applyFont="1" applyBorder="1" applyAlignment="1" applyProtection="1">
      <alignment horizontal="right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4" fontId="7" fillId="0" borderId="8" xfId="0" applyNumberFormat="1" applyFont="1" applyBorder="1" applyAlignment="1" applyProtection="1">
      <alignment horizontal="right" vertical="top" wrapText="1"/>
    </xf>
    <xf numFmtId="49" fontId="6" fillId="0" borderId="6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6" fillId="0" borderId="9" xfId="0" applyNumberFormat="1" applyFont="1" applyBorder="1" applyAlignment="1" applyProtection="1">
      <alignment horizontal="center" vertical="top" wrapText="1"/>
    </xf>
    <xf numFmtId="4" fontId="9" fillId="0" borderId="9" xfId="0" applyNumberFormat="1" applyFont="1" applyBorder="1" applyAlignment="1" applyProtection="1">
      <alignment horizontal="right" vertical="top" wrapText="1"/>
    </xf>
    <xf numFmtId="0" fontId="0" fillId="0" borderId="3" xfId="0" applyBorder="1"/>
    <xf numFmtId="49" fontId="6" fillId="0" borderId="9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center" vertical="top"/>
    </xf>
    <xf numFmtId="49" fontId="6" fillId="0" borderId="3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"/>
  <sheetViews>
    <sheetView workbookViewId="0">
      <selection activeCell="G9" sqref="G9:G94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25.7109375" customWidth="1"/>
    <col min="6" max="7" width="15.7109375" customWidth="1"/>
  </cols>
  <sheetData>
    <row r="1" spans="1:7" ht="40.5" customHeight="1">
      <c r="D1" s="16"/>
      <c r="E1" s="36" t="s">
        <v>128</v>
      </c>
      <c r="F1" s="36"/>
      <c r="G1" s="36"/>
    </row>
    <row r="3" spans="1:7" ht="39.75" customHeight="1">
      <c r="A3" s="35" t="s">
        <v>127</v>
      </c>
      <c r="B3" s="35"/>
      <c r="C3" s="35"/>
      <c r="D3" s="35"/>
      <c r="E3" s="35"/>
      <c r="F3" s="35"/>
      <c r="G3" s="35"/>
    </row>
    <row r="4" spans="1:7" ht="15.75">
      <c r="B4" s="1"/>
      <c r="C4" s="1"/>
      <c r="D4" s="1"/>
      <c r="E4" s="1"/>
      <c r="F4" s="1"/>
    </row>
    <row r="5" spans="1:7" ht="13.5" customHeight="1">
      <c r="A5" s="37" t="s">
        <v>0</v>
      </c>
      <c r="B5" s="37"/>
      <c r="C5" s="2" t="s">
        <v>1</v>
      </c>
    </row>
    <row r="6" spans="1:7">
      <c r="A6" s="38" t="s">
        <v>3</v>
      </c>
      <c r="B6" s="40" t="s">
        <v>5</v>
      </c>
      <c r="C6" s="41"/>
      <c r="D6" s="41"/>
      <c r="E6" s="41"/>
      <c r="F6" s="38" t="s">
        <v>15</v>
      </c>
      <c r="G6" s="33" t="s">
        <v>92</v>
      </c>
    </row>
    <row r="7" spans="1:7">
      <c r="A7" s="39"/>
      <c r="B7" s="4" t="s">
        <v>8</v>
      </c>
      <c r="C7" s="4" t="s">
        <v>10</v>
      </c>
      <c r="D7" s="4" t="s">
        <v>12</v>
      </c>
      <c r="E7" s="4" t="s">
        <v>14</v>
      </c>
      <c r="F7" s="39"/>
      <c r="G7" s="34"/>
    </row>
    <row r="8" spans="1:7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15" t="s">
        <v>6</v>
      </c>
    </row>
    <row r="9" spans="1:7">
      <c r="A9" s="5" t="s">
        <v>17</v>
      </c>
      <c r="B9" s="6" t="s">
        <v>18</v>
      </c>
      <c r="C9" s="6"/>
      <c r="D9" s="9"/>
      <c r="E9" s="5"/>
      <c r="F9" s="7">
        <f>F11+F14+F17+F28+F35+F38+F45+F50+F56+F63+F87+F89+F92</f>
        <v>40467481.049999997</v>
      </c>
      <c r="G9" s="7">
        <f>G11+G15+G17+G28+G35+G38+G45+G50+G56+G63+G87+G89+G92</f>
        <v>15049958.729999999</v>
      </c>
    </row>
    <row r="10" spans="1:7" ht="31.5">
      <c r="A10" s="8" t="s">
        <v>20</v>
      </c>
      <c r="B10" s="9" t="s">
        <v>19</v>
      </c>
      <c r="C10" s="9"/>
      <c r="D10" s="9"/>
      <c r="E10" s="8"/>
      <c r="F10" s="10">
        <f>F11</f>
        <v>983583</v>
      </c>
      <c r="G10" s="10">
        <f>G11</f>
        <v>453611.46</v>
      </c>
    </row>
    <row r="11" spans="1:7">
      <c r="A11" s="8" t="s">
        <v>21</v>
      </c>
      <c r="B11" s="9" t="s">
        <v>19</v>
      </c>
      <c r="C11" s="9" t="s">
        <v>101</v>
      </c>
      <c r="D11" s="9"/>
      <c r="E11" s="8"/>
      <c r="F11" s="10">
        <f>F12+F13</f>
        <v>983583</v>
      </c>
      <c r="G11" s="10">
        <f>G12+G13</f>
        <v>453611.46</v>
      </c>
    </row>
    <row r="12" spans="1:7" ht="33.75">
      <c r="A12" s="11" t="s">
        <v>23</v>
      </c>
      <c r="B12" s="12" t="s">
        <v>19</v>
      </c>
      <c r="C12" s="12" t="s">
        <v>101</v>
      </c>
      <c r="D12" s="12" t="s">
        <v>22</v>
      </c>
      <c r="E12" s="11" t="s">
        <v>23</v>
      </c>
      <c r="F12" s="13">
        <v>755440</v>
      </c>
      <c r="G12" s="13">
        <v>360688.76</v>
      </c>
    </row>
    <row r="13" spans="1:7" ht="67.5">
      <c r="A13" s="11" t="s">
        <v>25</v>
      </c>
      <c r="B13" s="12" t="s">
        <v>19</v>
      </c>
      <c r="C13" s="12" t="s">
        <v>101</v>
      </c>
      <c r="D13" s="12" t="s">
        <v>24</v>
      </c>
      <c r="E13" s="11" t="s">
        <v>25</v>
      </c>
      <c r="F13" s="13">
        <v>228143</v>
      </c>
      <c r="G13" s="13">
        <v>92922.7</v>
      </c>
    </row>
    <row r="14" spans="1:7" ht="52.5">
      <c r="A14" s="8" t="s">
        <v>27</v>
      </c>
      <c r="B14" s="9" t="s">
        <v>26</v>
      </c>
      <c r="C14" s="9"/>
      <c r="D14" s="9"/>
      <c r="E14" s="8"/>
      <c r="F14" s="10">
        <f>F15</f>
        <v>300000</v>
      </c>
      <c r="G14" s="10">
        <f>G15</f>
        <v>20200</v>
      </c>
    </row>
    <row r="15" spans="1:7" ht="21">
      <c r="A15" s="8" t="s">
        <v>28</v>
      </c>
      <c r="B15" s="9" t="s">
        <v>26</v>
      </c>
      <c r="C15" s="9" t="s">
        <v>102</v>
      </c>
      <c r="D15" s="9"/>
      <c r="E15" s="8"/>
      <c r="F15" s="10">
        <f>F16</f>
        <v>300000</v>
      </c>
      <c r="G15" s="10">
        <f>G16</f>
        <v>20200</v>
      </c>
    </row>
    <row r="16" spans="1:7" ht="45">
      <c r="A16" s="11" t="s">
        <v>30</v>
      </c>
      <c r="B16" s="12" t="s">
        <v>26</v>
      </c>
      <c r="C16" s="12" t="s">
        <v>102</v>
      </c>
      <c r="D16" s="12" t="s">
        <v>29</v>
      </c>
      <c r="E16" s="11" t="s">
        <v>30</v>
      </c>
      <c r="F16" s="13">
        <v>300000</v>
      </c>
      <c r="G16" s="13">
        <v>20200</v>
      </c>
    </row>
    <row r="17" spans="1:7" ht="52.5">
      <c r="A17" s="8" t="s">
        <v>32</v>
      </c>
      <c r="B17" s="9" t="s">
        <v>31</v>
      </c>
      <c r="C17" s="9"/>
      <c r="D17" s="9"/>
      <c r="E17" s="8"/>
      <c r="F17" s="10">
        <f>F18+F24</f>
        <v>9357943</v>
      </c>
      <c r="G17" s="10">
        <f>G18+G24</f>
        <v>3815420.4299999997</v>
      </c>
    </row>
    <row r="18" spans="1:7" ht="21">
      <c r="A18" s="8" t="s">
        <v>28</v>
      </c>
      <c r="B18" s="9" t="s">
        <v>31</v>
      </c>
      <c r="C18" s="9" t="s">
        <v>102</v>
      </c>
      <c r="D18" s="9"/>
      <c r="E18" s="8"/>
      <c r="F18" s="10">
        <f>F19+F20+F21+F22+F23</f>
        <v>9230101</v>
      </c>
      <c r="G18" s="10">
        <f>G19+G20+G21+G22+G23</f>
        <v>3769306.6399999997</v>
      </c>
    </row>
    <row r="19" spans="1:7" ht="33.75">
      <c r="A19" s="11" t="s">
        <v>23</v>
      </c>
      <c r="B19" s="12" t="s">
        <v>31</v>
      </c>
      <c r="C19" s="12" t="s">
        <v>102</v>
      </c>
      <c r="D19" s="12" t="s">
        <v>22</v>
      </c>
      <c r="E19" s="11" t="s">
        <v>23</v>
      </c>
      <c r="F19" s="13">
        <v>5663781</v>
      </c>
      <c r="G19" s="13">
        <v>2080947.27</v>
      </c>
    </row>
    <row r="20" spans="1:7" ht="56.25">
      <c r="A20" s="11" t="s">
        <v>98</v>
      </c>
      <c r="B20" s="12" t="s">
        <v>31</v>
      </c>
      <c r="C20" s="12" t="s">
        <v>102</v>
      </c>
      <c r="D20" s="12" t="s">
        <v>123</v>
      </c>
      <c r="E20" s="11" t="s">
        <v>98</v>
      </c>
      <c r="F20" s="13">
        <v>12787.9</v>
      </c>
      <c r="G20" s="13">
        <v>12787.9</v>
      </c>
    </row>
    <row r="21" spans="1:7" ht="67.5">
      <c r="A21" s="11" t="s">
        <v>25</v>
      </c>
      <c r="B21" s="12" t="s">
        <v>31</v>
      </c>
      <c r="C21" s="12" t="s">
        <v>102</v>
      </c>
      <c r="D21" s="12" t="s">
        <v>24</v>
      </c>
      <c r="E21" s="11" t="s">
        <v>25</v>
      </c>
      <c r="F21" s="13">
        <v>1710586</v>
      </c>
      <c r="G21" s="13">
        <v>602541.51</v>
      </c>
    </row>
    <row r="22" spans="1:7" ht="33.75">
      <c r="A22" s="11" t="s">
        <v>34</v>
      </c>
      <c r="B22" s="12" t="s">
        <v>31</v>
      </c>
      <c r="C22" s="12" t="s">
        <v>102</v>
      </c>
      <c r="D22" s="12" t="s">
        <v>33</v>
      </c>
      <c r="E22" s="11" t="s">
        <v>34</v>
      </c>
      <c r="F22" s="13">
        <v>611976</v>
      </c>
      <c r="G22" s="13">
        <v>408856.66</v>
      </c>
    </row>
    <row r="23" spans="1:7" ht="45">
      <c r="A23" s="11" t="s">
        <v>30</v>
      </c>
      <c r="B23" s="12" t="s">
        <v>31</v>
      </c>
      <c r="C23" s="12" t="s">
        <v>102</v>
      </c>
      <c r="D23" s="12" t="s">
        <v>29</v>
      </c>
      <c r="E23" s="11" t="s">
        <v>30</v>
      </c>
      <c r="F23" s="13">
        <v>1230970.1000000001</v>
      </c>
      <c r="G23" s="13">
        <v>664173.30000000005</v>
      </c>
    </row>
    <row r="24" spans="1:7" ht="21">
      <c r="A24" s="8" t="s">
        <v>28</v>
      </c>
      <c r="B24" s="9" t="s">
        <v>31</v>
      </c>
      <c r="C24" s="9" t="s">
        <v>102</v>
      </c>
      <c r="D24" s="9"/>
      <c r="E24" s="8"/>
      <c r="F24" s="10">
        <f>F25+F26+F27</f>
        <v>127842</v>
      </c>
      <c r="G24" s="10">
        <f>G25+G26+G27</f>
        <v>46113.79</v>
      </c>
    </row>
    <row r="25" spans="1:7" ht="33.75">
      <c r="A25" s="11" t="s">
        <v>36</v>
      </c>
      <c r="B25" s="12" t="s">
        <v>31</v>
      </c>
      <c r="C25" s="12" t="s">
        <v>102</v>
      </c>
      <c r="D25" s="12" t="s">
        <v>35</v>
      </c>
      <c r="E25" s="11" t="s">
        <v>36</v>
      </c>
      <c r="F25" s="13">
        <v>13000</v>
      </c>
      <c r="G25" s="13"/>
    </row>
    <row r="26" spans="1:7">
      <c r="A26" s="11" t="s">
        <v>38</v>
      </c>
      <c r="B26" s="12" t="s">
        <v>31</v>
      </c>
      <c r="C26" s="12" t="s">
        <v>102</v>
      </c>
      <c r="D26" s="12" t="s">
        <v>37</v>
      </c>
      <c r="E26" s="11" t="s">
        <v>38</v>
      </c>
      <c r="F26" s="13">
        <v>113842</v>
      </c>
      <c r="G26" s="13">
        <v>45973</v>
      </c>
    </row>
    <row r="27" spans="1:7" ht="39" customHeight="1">
      <c r="A27" s="11" t="s">
        <v>40</v>
      </c>
      <c r="B27" s="12" t="s">
        <v>31</v>
      </c>
      <c r="C27" s="12" t="s">
        <v>102</v>
      </c>
      <c r="D27" s="12" t="s">
        <v>39</v>
      </c>
      <c r="E27" s="11" t="s">
        <v>40</v>
      </c>
      <c r="F27" s="13">
        <v>1000</v>
      </c>
      <c r="G27" s="13">
        <v>140.79</v>
      </c>
    </row>
    <row r="28" spans="1:7">
      <c r="A28" s="8" t="s">
        <v>42</v>
      </c>
      <c r="B28" s="9" t="s">
        <v>41</v>
      </c>
      <c r="C28" s="9"/>
      <c r="D28" s="9"/>
      <c r="E28" s="8"/>
      <c r="F28" s="10">
        <f>F29+F31+F33</f>
        <v>750808</v>
      </c>
      <c r="G28" s="10">
        <f>G29+G31+G33</f>
        <v>148941</v>
      </c>
    </row>
    <row r="29" spans="1:7" ht="52.5">
      <c r="A29" s="8" t="s">
        <v>43</v>
      </c>
      <c r="B29" s="9" t="s">
        <v>41</v>
      </c>
      <c r="C29" s="9" t="s">
        <v>103</v>
      </c>
      <c r="D29" s="9"/>
      <c r="E29" s="8"/>
      <c r="F29" s="10">
        <f>F30</f>
        <v>26200</v>
      </c>
      <c r="G29" s="10">
        <f>G30</f>
        <v>0</v>
      </c>
    </row>
    <row r="30" spans="1:7" ht="22.5">
      <c r="A30" s="11" t="s">
        <v>45</v>
      </c>
      <c r="B30" s="12" t="s">
        <v>41</v>
      </c>
      <c r="C30" s="12" t="s">
        <v>103</v>
      </c>
      <c r="D30" s="12" t="s">
        <v>44</v>
      </c>
      <c r="E30" s="11" t="s">
        <v>45</v>
      </c>
      <c r="F30" s="13">
        <v>26200</v>
      </c>
      <c r="G30" s="13">
        <v>0</v>
      </c>
    </row>
    <row r="31" spans="1:7" ht="12.75" customHeight="1">
      <c r="A31" s="8" t="s">
        <v>46</v>
      </c>
      <c r="B31" s="9" t="s">
        <v>41</v>
      </c>
      <c r="C31" s="9" t="s">
        <v>104</v>
      </c>
      <c r="D31" s="9"/>
      <c r="E31" s="8"/>
      <c r="F31" s="10">
        <f>F32</f>
        <v>2608</v>
      </c>
      <c r="G31" s="10">
        <f>G32</f>
        <v>0</v>
      </c>
    </row>
    <row r="32" spans="1:7" ht="45">
      <c r="A32" s="11" t="s">
        <v>30</v>
      </c>
      <c r="B32" s="12" t="s">
        <v>41</v>
      </c>
      <c r="C32" s="12" t="s">
        <v>104</v>
      </c>
      <c r="D32" s="12" t="s">
        <v>29</v>
      </c>
      <c r="E32" s="11" t="s">
        <v>30</v>
      </c>
      <c r="F32" s="13">
        <v>2608</v>
      </c>
      <c r="G32" s="13">
        <v>0</v>
      </c>
    </row>
    <row r="33" spans="1:7" ht="21">
      <c r="A33" s="8" t="s">
        <v>28</v>
      </c>
      <c r="B33" s="9" t="s">
        <v>41</v>
      </c>
      <c r="C33" s="9" t="s">
        <v>102</v>
      </c>
      <c r="D33" s="9"/>
      <c r="E33" s="8"/>
      <c r="F33" s="10">
        <f>F34</f>
        <v>722000</v>
      </c>
      <c r="G33" s="10">
        <f>G34</f>
        <v>148941</v>
      </c>
    </row>
    <row r="34" spans="1:7" ht="45">
      <c r="A34" s="11" t="s">
        <v>30</v>
      </c>
      <c r="B34" s="12" t="s">
        <v>41</v>
      </c>
      <c r="C34" s="12" t="s">
        <v>102</v>
      </c>
      <c r="D34" s="12" t="s">
        <v>29</v>
      </c>
      <c r="E34" s="11" t="s">
        <v>30</v>
      </c>
      <c r="F34" s="13">
        <v>722000</v>
      </c>
      <c r="G34" s="13">
        <v>148941</v>
      </c>
    </row>
    <row r="35" spans="1:7">
      <c r="A35" s="8" t="s">
        <v>47</v>
      </c>
      <c r="B35" s="9" t="s">
        <v>100</v>
      </c>
      <c r="C35" s="9"/>
      <c r="D35" s="9"/>
      <c r="E35" s="8"/>
      <c r="F35" s="10">
        <f>F36</f>
        <v>430000</v>
      </c>
      <c r="G35" s="10">
        <f>G36</f>
        <v>71900</v>
      </c>
    </row>
    <row r="36" spans="1:7" ht="31.5">
      <c r="A36" s="8" t="s">
        <v>48</v>
      </c>
      <c r="B36" s="9" t="s">
        <v>100</v>
      </c>
      <c r="C36" s="9" t="s">
        <v>105</v>
      </c>
      <c r="D36" s="9"/>
      <c r="E36" s="8"/>
      <c r="F36" s="10">
        <f>F37</f>
        <v>430000</v>
      </c>
      <c r="G36" s="10">
        <f>G37</f>
        <v>71900</v>
      </c>
    </row>
    <row r="37" spans="1:7" ht="45">
      <c r="A37" s="11" t="s">
        <v>30</v>
      </c>
      <c r="B37" s="12" t="s">
        <v>100</v>
      </c>
      <c r="C37" s="12" t="s">
        <v>105</v>
      </c>
      <c r="D37" s="12" t="s">
        <v>29</v>
      </c>
      <c r="E37" s="11" t="s">
        <v>30</v>
      </c>
      <c r="F37" s="13">
        <v>430000</v>
      </c>
      <c r="G37" s="13">
        <v>71900</v>
      </c>
    </row>
    <row r="38" spans="1:7">
      <c r="A38" s="8" t="s">
        <v>50</v>
      </c>
      <c r="B38" s="9" t="s">
        <v>49</v>
      </c>
      <c r="C38" s="9"/>
      <c r="D38" s="9"/>
      <c r="E38" s="8"/>
      <c r="F38" s="10">
        <f>F39+F42</f>
        <v>4513044.05</v>
      </c>
      <c r="G38" s="10">
        <f>G39+G42</f>
        <v>1363216.81</v>
      </c>
    </row>
    <row r="39" spans="1:7" ht="63">
      <c r="A39" s="8" t="s">
        <v>51</v>
      </c>
      <c r="B39" s="9" t="s">
        <v>49</v>
      </c>
      <c r="C39" s="9" t="s">
        <v>106</v>
      </c>
      <c r="D39" s="9"/>
      <c r="E39" s="8"/>
      <c r="F39" s="10">
        <f>F40+F41</f>
        <v>1986044.05</v>
      </c>
      <c r="G39" s="10">
        <f>G40+G41</f>
        <v>611985.81000000006</v>
      </c>
    </row>
    <row r="40" spans="1:7" ht="45">
      <c r="A40" s="28" t="s">
        <v>53</v>
      </c>
      <c r="B40" s="12" t="s">
        <v>49</v>
      </c>
      <c r="C40" s="12" t="s">
        <v>106</v>
      </c>
      <c r="D40" s="12" t="s">
        <v>52</v>
      </c>
      <c r="E40" s="28" t="s">
        <v>53</v>
      </c>
      <c r="F40" s="13">
        <v>46500</v>
      </c>
      <c r="G40" s="13">
        <v>0</v>
      </c>
    </row>
    <row r="41" spans="1:7" ht="45">
      <c r="A41" s="11" t="s">
        <v>30</v>
      </c>
      <c r="B41" s="12" t="s">
        <v>49</v>
      </c>
      <c r="C41" s="12" t="s">
        <v>106</v>
      </c>
      <c r="D41" s="12" t="s">
        <v>29</v>
      </c>
      <c r="E41" s="11" t="s">
        <v>30</v>
      </c>
      <c r="F41" s="13">
        <v>1939544.05</v>
      </c>
      <c r="G41" s="13">
        <v>611985.81000000006</v>
      </c>
    </row>
    <row r="42" spans="1:7" ht="42">
      <c r="A42" s="8" t="s">
        <v>54</v>
      </c>
      <c r="B42" s="9" t="s">
        <v>49</v>
      </c>
      <c r="C42" s="9" t="s">
        <v>107</v>
      </c>
      <c r="D42" s="9"/>
      <c r="E42" s="8"/>
      <c r="F42" s="10">
        <f>F43+F44</f>
        <v>2527000</v>
      </c>
      <c r="G42" s="10">
        <f>G43+G44</f>
        <v>751231</v>
      </c>
    </row>
    <row r="43" spans="1:7" ht="45">
      <c r="A43" s="22" t="s">
        <v>53</v>
      </c>
      <c r="B43" s="23" t="s">
        <v>49</v>
      </c>
      <c r="C43" s="23" t="s">
        <v>107</v>
      </c>
      <c r="D43" s="23" t="s">
        <v>52</v>
      </c>
      <c r="E43" s="22" t="s">
        <v>53</v>
      </c>
      <c r="F43" s="24">
        <v>841500</v>
      </c>
      <c r="G43" s="24">
        <v>0</v>
      </c>
    </row>
    <row r="44" spans="1:7" ht="45">
      <c r="A44" s="11" t="s">
        <v>30</v>
      </c>
      <c r="B44" s="12" t="s">
        <v>49</v>
      </c>
      <c r="C44" s="12" t="s">
        <v>107</v>
      </c>
      <c r="D44" s="12" t="s">
        <v>29</v>
      </c>
      <c r="E44" s="28" t="s">
        <v>30</v>
      </c>
      <c r="F44" s="13">
        <v>1685500</v>
      </c>
      <c r="G44" s="13">
        <v>751231</v>
      </c>
    </row>
    <row r="45" spans="1:7" ht="21">
      <c r="A45" s="8" t="s">
        <v>56</v>
      </c>
      <c r="B45" s="9" t="s">
        <v>55</v>
      </c>
      <c r="C45" s="9"/>
      <c r="D45" s="9"/>
      <c r="E45" s="8"/>
      <c r="F45" s="10">
        <f>F46+F48</f>
        <v>440000</v>
      </c>
      <c r="G45" s="10">
        <f>G46+G48</f>
        <v>105000</v>
      </c>
    </row>
    <row r="46" spans="1:7" ht="21">
      <c r="A46" s="8" t="s">
        <v>57</v>
      </c>
      <c r="B46" s="9" t="s">
        <v>55</v>
      </c>
      <c r="C46" s="9" t="s">
        <v>108</v>
      </c>
      <c r="D46" s="9"/>
      <c r="E46" s="8"/>
      <c r="F46" s="10">
        <f>F47</f>
        <v>190000</v>
      </c>
      <c r="G46" s="10">
        <f>G47</f>
        <v>105000</v>
      </c>
    </row>
    <row r="47" spans="1:7" ht="45">
      <c r="A47" s="11" t="s">
        <v>30</v>
      </c>
      <c r="B47" s="12" t="s">
        <v>55</v>
      </c>
      <c r="C47" s="12" t="s">
        <v>108</v>
      </c>
      <c r="D47" s="12" t="s">
        <v>29</v>
      </c>
      <c r="E47" s="11" t="s">
        <v>30</v>
      </c>
      <c r="F47" s="13">
        <v>190000</v>
      </c>
      <c r="G47" s="13">
        <v>105000</v>
      </c>
    </row>
    <row r="48" spans="1:7" ht="42">
      <c r="A48" s="8" t="s">
        <v>58</v>
      </c>
      <c r="B48" s="9" t="s">
        <v>55</v>
      </c>
      <c r="C48" s="9" t="s">
        <v>109</v>
      </c>
      <c r="D48" s="9"/>
      <c r="E48" s="8"/>
      <c r="F48" s="10">
        <f>F49</f>
        <v>250000</v>
      </c>
      <c r="G48" s="10">
        <f>G49</f>
        <v>0</v>
      </c>
    </row>
    <row r="49" spans="1:7" ht="45">
      <c r="A49" s="11" t="s">
        <v>30</v>
      </c>
      <c r="B49" s="12" t="s">
        <v>55</v>
      </c>
      <c r="C49" s="12" t="s">
        <v>109</v>
      </c>
      <c r="D49" s="12" t="s">
        <v>29</v>
      </c>
      <c r="E49" s="11" t="s">
        <v>30</v>
      </c>
      <c r="F49" s="13">
        <v>250000</v>
      </c>
      <c r="G49" s="13">
        <v>0</v>
      </c>
    </row>
    <row r="50" spans="1:7">
      <c r="A50" s="8" t="s">
        <v>60</v>
      </c>
      <c r="B50" s="9" t="s">
        <v>59</v>
      </c>
      <c r="C50" s="9"/>
      <c r="D50" s="9"/>
      <c r="E50" s="8"/>
      <c r="F50" s="10">
        <f>F51+F54</f>
        <v>1082085.57</v>
      </c>
      <c r="G50" s="10">
        <f>G51+G54</f>
        <v>316980.52999999997</v>
      </c>
    </row>
    <row r="51" spans="1:7" ht="94.5">
      <c r="A51" s="14" t="s">
        <v>62</v>
      </c>
      <c r="B51" s="9" t="s">
        <v>59</v>
      </c>
      <c r="C51" s="9" t="s">
        <v>61</v>
      </c>
      <c r="D51" s="9"/>
      <c r="E51" s="8"/>
      <c r="F51" s="10">
        <f>F52+F53</f>
        <v>616760</v>
      </c>
      <c r="G51" s="10">
        <f>G52+G53</f>
        <v>52916.05</v>
      </c>
    </row>
    <row r="52" spans="1:7" ht="45">
      <c r="A52" s="11" t="s">
        <v>53</v>
      </c>
      <c r="B52" s="12" t="s">
        <v>59</v>
      </c>
      <c r="C52" s="12" t="s">
        <v>110</v>
      </c>
      <c r="D52" s="12" t="s">
        <v>52</v>
      </c>
      <c r="E52" s="11" t="s">
        <v>53</v>
      </c>
      <c r="F52" s="13">
        <v>4452</v>
      </c>
      <c r="G52" s="13">
        <v>0</v>
      </c>
    </row>
    <row r="53" spans="1:7" ht="45">
      <c r="A53" s="11" t="s">
        <v>30</v>
      </c>
      <c r="B53" s="12" t="s">
        <v>59</v>
      </c>
      <c r="C53" s="12" t="s">
        <v>110</v>
      </c>
      <c r="D53" s="12" t="s">
        <v>29</v>
      </c>
      <c r="E53" s="11" t="s">
        <v>30</v>
      </c>
      <c r="F53" s="13">
        <v>612308</v>
      </c>
      <c r="G53" s="13">
        <v>52916.05</v>
      </c>
    </row>
    <row r="54" spans="1:7" ht="21">
      <c r="A54" s="8" t="s">
        <v>64</v>
      </c>
      <c r="B54" s="9" t="s">
        <v>59</v>
      </c>
      <c r="C54" s="9" t="s">
        <v>63</v>
      </c>
      <c r="D54" s="9"/>
      <c r="E54" s="8"/>
      <c r="F54" s="10">
        <f>F55</f>
        <v>465325.57</v>
      </c>
      <c r="G54" s="10">
        <f>G55</f>
        <v>264064.48</v>
      </c>
    </row>
    <row r="55" spans="1:7" ht="45">
      <c r="A55" s="11" t="s">
        <v>30</v>
      </c>
      <c r="B55" s="12" t="s">
        <v>59</v>
      </c>
      <c r="C55" s="12" t="s">
        <v>111</v>
      </c>
      <c r="D55" s="12" t="s">
        <v>29</v>
      </c>
      <c r="E55" s="11" t="s">
        <v>30</v>
      </c>
      <c r="F55" s="13">
        <v>465325.57</v>
      </c>
      <c r="G55" s="13">
        <v>264064.48</v>
      </c>
    </row>
    <row r="56" spans="1:7">
      <c r="A56" s="8" t="s">
        <v>66</v>
      </c>
      <c r="B56" s="9" t="s">
        <v>65</v>
      </c>
      <c r="C56" s="9"/>
      <c r="D56" s="9"/>
      <c r="E56" s="8"/>
      <c r="F56" s="10">
        <f>F57+F60</f>
        <v>1755010</v>
      </c>
      <c r="G56" s="10">
        <f>G57+G60</f>
        <v>382822</v>
      </c>
    </row>
    <row r="57" spans="1:7" ht="73.5">
      <c r="A57" s="14" t="s">
        <v>67</v>
      </c>
      <c r="B57" s="9" t="s">
        <v>65</v>
      </c>
      <c r="C57" s="9" t="s">
        <v>112</v>
      </c>
      <c r="D57" s="9"/>
      <c r="E57" s="8"/>
      <c r="F57" s="10">
        <f>F58+F59</f>
        <v>668910</v>
      </c>
      <c r="G57" s="10">
        <f>G58+G59</f>
        <v>7900</v>
      </c>
    </row>
    <row r="58" spans="1:7" ht="67.5">
      <c r="A58" s="11" t="s">
        <v>85</v>
      </c>
      <c r="B58" s="12" t="s">
        <v>65</v>
      </c>
      <c r="C58" s="12" t="s">
        <v>112</v>
      </c>
      <c r="D58" s="12" t="s">
        <v>52</v>
      </c>
      <c r="E58" s="28" t="s">
        <v>85</v>
      </c>
      <c r="F58" s="13">
        <v>582200</v>
      </c>
      <c r="G58" s="13">
        <v>0</v>
      </c>
    </row>
    <row r="59" spans="1:7" ht="45">
      <c r="A59" s="11" t="s">
        <v>30</v>
      </c>
      <c r="B59" s="12" t="s">
        <v>65</v>
      </c>
      <c r="C59" s="12" t="s">
        <v>112</v>
      </c>
      <c r="D59" s="12" t="s">
        <v>29</v>
      </c>
      <c r="E59" s="11" t="s">
        <v>30</v>
      </c>
      <c r="F59" s="13">
        <v>86710</v>
      </c>
      <c r="G59" s="13">
        <v>7900</v>
      </c>
    </row>
    <row r="60" spans="1:7" ht="52.5">
      <c r="A60" s="8" t="s">
        <v>68</v>
      </c>
      <c r="B60" s="9" t="s">
        <v>65</v>
      </c>
      <c r="C60" s="9" t="s">
        <v>113</v>
      </c>
      <c r="D60" s="9"/>
      <c r="E60" s="8"/>
      <c r="F60" s="10">
        <f>F61+F62</f>
        <v>1086100</v>
      </c>
      <c r="G60" s="10">
        <f>G61+G62</f>
        <v>374922</v>
      </c>
    </row>
    <row r="61" spans="1:7" ht="45">
      <c r="A61" s="11" t="s">
        <v>53</v>
      </c>
      <c r="B61" s="12" t="s">
        <v>65</v>
      </c>
      <c r="C61" s="12" t="s">
        <v>113</v>
      </c>
      <c r="D61" s="12" t="s">
        <v>52</v>
      </c>
      <c r="E61" s="11" t="s">
        <v>53</v>
      </c>
      <c r="F61" s="13">
        <v>459750</v>
      </c>
      <c r="G61" s="13">
        <v>0</v>
      </c>
    </row>
    <row r="62" spans="1:7" ht="45">
      <c r="A62" s="11" t="s">
        <v>30</v>
      </c>
      <c r="B62" s="12" t="s">
        <v>65</v>
      </c>
      <c r="C62" s="12" t="s">
        <v>113</v>
      </c>
      <c r="D62" s="12" t="s">
        <v>29</v>
      </c>
      <c r="E62" s="11" t="s">
        <v>30</v>
      </c>
      <c r="F62" s="13">
        <v>626350</v>
      </c>
      <c r="G62" s="13">
        <v>374922</v>
      </c>
    </row>
    <row r="63" spans="1:7">
      <c r="A63" s="8" t="s">
        <v>70</v>
      </c>
      <c r="B63" s="9" t="s">
        <v>69</v>
      </c>
      <c r="C63" s="9"/>
      <c r="D63" s="9"/>
      <c r="E63" s="8"/>
      <c r="F63" s="10">
        <f>F66+F68+F70+F72+F74+F76+F78+F80+F82</f>
        <v>19133312.43</v>
      </c>
      <c r="G63" s="10">
        <f>G64+G66+G68+G70+G72+G74+G76+G78+G82</f>
        <v>7616689.9399999995</v>
      </c>
    </row>
    <row r="64" spans="1:7" ht="31.5">
      <c r="A64" s="8" t="s">
        <v>72</v>
      </c>
      <c r="B64" s="9" t="s">
        <v>69</v>
      </c>
      <c r="C64" s="9" t="s">
        <v>71</v>
      </c>
      <c r="D64" s="9"/>
      <c r="E64" s="8"/>
      <c r="F64" s="10">
        <f>F65</f>
        <v>0</v>
      </c>
      <c r="G64" s="10">
        <f>G65</f>
        <v>0</v>
      </c>
    </row>
    <row r="65" spans="1:7" ht="33.75" customHeight="1">
      <c r="A65" s="11" t="s">
        <v>30</v>
      </c>
      <c r="B65" s="12" t="s">
        <v>69</v>
      </c>
      <c r="C65" s="12" t="s">
        <v>71</v>
      </c>
      <c r="D65" s="12" t="s">
        <v>29</v>
      </c>
      <c r="E65" s="11" t="s">
        <v>30</v>
      </c>
      <c r="F65" s="13">
        <v>0</v>
      </c>
      <c r="G65" s="13">
        <v>0</v>
      </c>
    </row>
    <row r="66" spans="1:7" ht="31.5">
      <c r="A66" s="8" t="s">
        <v>73</v>
      </c>
      <c r="B66" s="9" t="s">
        <v>69</v>
      </c>
      <c r="C66" s="9" t="s">
        <v>114</v>
      </c>
      <c r="D66" s="9"/>
      <c r="E66" s="8"/>
      <c r="F66" s="10">
        <f>F67</f>
        <v>1079051</v>
      </c>
      <c r="G66" s="10">
        <f>G67</f>
        <v>665463.29</v>
      </c>
    </row>
    <row r="67" spans="1:7" ht="45">
      <c r="A67" s="11" t="s">
        <v>30</v>
      </c>
      <c r="B67" s="12" t="s">
        <v>69</v>
      </c>
      <c r="C67" s="12" t="s">
        <v>114</v>
      </c>
      <c r="D67" s="12" t="s">
        <v>29</v>
      </c>
      <c r="E67" s="11" t="s">
        <v>30</v>
      </c>
      <c r="F67" s="13">
        <v>1079051</v>
      </c>
      <c r="G67" s="13">
        <v>665463.29</v>
      </c>
    </row>
    <row r="68" spans="1:7" ht="42">
      <c r="A68" s="8" t="s">
        <v>74</v>
      </c>
      <c r="B68" s="9" t="s">
        <v>69</v>
      </c>
      <c r="C68" s="9" t="s">
        <v>115</v>
      </c>
      <c r="D68" s="9"/>
      <c r="E68" s="8"/>
      <c r="F68" s="10">
        <f>F69</f>
        <v>134408</v>
      </c>
      <c r="G68" s="10">
        <f>G69</f>
        <v>134408</v>
      </c>
    </row>
    <row r="69" spans="1:7" ht="45">
      <c r="A69" s="11" t="s">
        <v>30</v>
      </c>
      <c r="B69" s="12" t="s">
        <v>69</v>
      </c>
      <c r="C69" s="12" t="s">
        <v>115</v>
      </c>
      <c r="D69" s="12" t="s">
        <v>29</v>
      </c>
      <c r="E69" s="11" t="s">
        <v>30</v>
      </c>
      <c r="F69" s="13">
        <v>134408</v>
      </c>
      <c r="G69" s="13">
        <v>134408</v>
      </c>
    </row>
    <row r="70" spans="1:7">
      <c r="A70" s="8" t="s">
        <v>75</v>
      </c>
      <c r="B70" s="9" t="s">
        <v>69</v>
      </c>
      <c r="C70" s="9" t="s">
        <v>116</v>
      </c>
      <c r="D70" s="9"/>
      <c r="E70" s="8"/>
      <c r="F70" s="10">
        <f>F71</f>
        <v>6814700</v>
      </c>
      <c r="G70" s="10">
        <f>G71</f>
        <v>2551309.2200000002</v>
      </c>
    </row>
    <row r="71" spans="1:7" ht="45">
      <c r="A71" s="11" t="s">
        <v>30</v>
      </c>
      <c r="B71" s="12" t="s">
        <v>69</v>
      </c>
      <c r="C71" s="12" t="s">
        <v>116</v>
      </c>
      <c r="D71" s="12" t="s">
        <v>29</v>
      </c>
      <c r="E71" s="11" t="s">
        <v>30</v>
      </c>
      <c r="F71" s="13">
        <v>6814700</v>
      </c>
      <c r="G71" s="13">
        <v>2551309.2200000002</v>
      </c>
    </row>
    <row r="72" spans="1:7">
      <c r="A72" s="8" t="s">
        <v>76</v>
      </c>
      <c r="B72" s="9" t="s">
        <v>69</v>
      </c>
      <c r="C72" s="9" t="s">
        <v>117</v>
      </c>
      <c r="D72" s="9"/>
      <c r="E72" s="8"/>
      <c r="F72" s="10">
        <f>F73</f>
        <v>662350</v>
      </c>
      <c r="G72" s="10">
        <f>G73</f>
        <v>451531.24</v>
      </c>
    </row>
    <row r="73" spans="1:7" ht="45">
      <c r="A73" s="11" t="s">
        <v>30</v>
      </c>
      <c r="B73" s="12" t="s">
        <v>69</v>
      </c>
      <c r="C73" s="12" t="s">
        <v>117</v>
      </c>
      <c r="D73" s="12" t="s">
        <v>29</v>
      </c>
      <c r="E73" s="11" t="s">
        <v>30</v>
      </c>
      <c r="F73" s="13">
        <v>662350</v>
      </c>
      <c r="G73" s="13">
        <v>451531.24</v>
      </c>
    </row>
    <row r="74" spans="1:7">
      <c r="A74" s="8" t="s">
        <v>77</v>
      </c>
      <c r="B74" s="9" t="s">
        <v>69</v>
      </c>
      <c r="C74" s="9" t="s">
        <v>118</v>
      </c>
      <c r="D74" s="9"/>
      <c r="E74" s="8"/>
      <c r="F74" s="10">
        <f>F75</f>
        <v>65142</v>
      </c>
      <c r="G74" s="10">
        <f>G75</f>
        <v>65142</v>
      </c>
    </row>
    <row r="75" spans="1:7" ht="45">
      <c r="A75" s="11" t="s">
        <v>30</v>
      </c>
      <c r="B75" s="12" t="s">
        <v>69</v>
      </c>
      <c r="C75" s="12" t="s">
        <v>118</v>
      </c>
      <c r="D75" s="12" t="s">
        <v>29</v>
      </c>
      <c r="E75" s="11" t="s">
        <v>30</v>
      </c>
      <c r="F75" s="13">
        <v>65142</v>
      </c>
      <c r="G75" s="13">
        <v>65142</v>
      </c>
    </row>
    <row r="76" spans="1:7" ht="21">
      <c r="A76" s="8" t="s">
        <v>78</v>
      </c>
      <c r="B76" s="9" t="s">
        <v>69</v>
      </c>
      <c r="C76" s="9" t="s">
        <v>119</v>
      </c>
      <c r="D76" s="9"/>
      <c r="E76" s="8"/>
      <c r="F76" s="10">
        <f>F77</f>
        <v>6034705.4299999997</v>
      </c>
      <c r="G76" s="10">
        <f>G77</f>
        <v>3237178.35</v>
      </c>
    </row>
    <row r="77" spans="1:7" ht="45">
      <c r="A77" s="11" t="s">
        <v>30</v>
      </c>
      <c r="B77" s="12" t="s">
        <v>69</v>
      </c>
      <c r="C77" s="12" t="s">
        <v>119</v>
      </c>
      <c r="D77" s="12" t="s">
        <v>29</v>
      </c>
      <c r="E77" s="11" t="s">
        <v>30</v>
      </c>
      <c r="F77" s="13">
        <v>6034705.4299999997</v>
      </c>
      <c r="G77" s="13">
        <v>3237178.35</v>
      </c>
    </row>
    <row r="78" spans="1:7" ht="21">
      <c r="A78" s="8" t="s">
        <v>99</v>
      </c>
      <c r="B78" s="9" t="s">
        <v>69</v>
      </c>
      <c r="C78" s="9" t="s">
        <v>120</v>
      </c>
      <c r="D78" s="9"/>
      <c r="E78" s="8"/>
      <c r="F78" s="10">
        <f>F79</f>
        <v>1800000</v>
      </c>
      <c r="G78" s="10">
        <f>G79</f>
        <v>511657.84</v>
      </c>
    </row>
    <row r="79" spans="1:7" ht="45">
      <c r="A79" s="11" t="s">
        <v>30</v>
      </c>
      <c r="B79" s="12" t="s">
        <v>69</v>
      </c>
      <c r="C79" s="12" t="s">
        <v>120</v>
      </c>
      <c r="D79" s="20" t="s">
        <v>29</v>
      </c>
      <c r="E79" s="11" t="s">
        <v>30</v>
      </c>
      <c r="F79" s="13">
        <v>1800000</v>
      </c>
      <c r="G79" s="13">
        <v>511657.84</v>
      </c>
    </row>
    <row r="80" spans="1:7" ht="27" customHeight="1">
      <c r="A80" s="44" t="s">
        <v>131</v>
      </c>
      <c r="B80" s="18" t="s">
        <v>94</v>
      </c>
      <c r="C80" s="45" t="s">
        <v>132</v>
      </c>
      <c r="D80" s="48"/>
      <c r="E80" s="46"/>
      <c r="F80" s="47" t="str">
        <f>F81</f>
        <v>2 300 000,00</v>
      </c>
      <c r="G80" s="47">
        <f>G81</f>
        <v>0</v>
      </c>
    </row>
    <row r="81" spans="1:7" ht="43.5" customHeight="1">
      <c r="A81" s="28" t="s">
        <v>30</v>
      </c>
      <c r="B81" s="18" t="s">
        <v>94</v>
      </c>
      <c r="C81" s="46" t="s">
        <v>132</v>
      </c>
      <c r="D81" s="50">
        <v>244</v>
      </c>
      <c r="E81" s="11" t="s">
        <v>30</v>
      </c>
      <c r="F81" s="49" t="s">
        <v>133</v>
      </c>
      <c r="G81" s="24">
        <v>0</v>
      </c>
    </row>
    <row r="82" spans="1:7" ht="42">
      <c r="A82" s="8" t="s">
        <v>79</v>
      </c>
      <c r="B82" s="9" t="s">
        <v>69</v>
      </c>
      <c r="C82" s="18" t="s">
        <v>130</v>
      </c>
      <c r="D82" s="9"/>
      <c r="E82" s="8"/>
      <c r="F82" s="10">
        <f>F83</f>
        <v>242956</v>
      </c>
      <c r="G82" s="10">
        <f>G83</f>
        <v>0</v>
      </c>
    </row>
    <row r="83" spans="1:7" ht="45">
      <c r="A83" s="11" t="s">
        <v>30</v>
      </c>
      <c r="B83" s="12" t="s">
        <v>69</v>
      </c>
      <c r="C83" s="43" t="s">
        <v>130</v>
      </c>
      <c r="D83" s="12" t="s">
        <v>29</v>
      </c>
      <c r="E83" s="11" t="s">
        <v>30</v>
      </c>
      <c r="F83" s="13">
        <v>242956</v>
      </c>
      <c r="G83" s="13">
        <v>0</v>
      </c>
    </row>
    <row r="84" spans="1:7" ht="21">
      <c r="A84" s="8" t="s">
        <v>81</v>
      </c>
      <c r="B84" s="9" t="s">
        <v>80</v>
      </c>
      <c r="C84" s="9"/>
      <c r="D84" s="9"/>
      <c r="E84" s="8"/>
      <c r="F84" s="10">
        <f>F85</f>
        <v>0</v>
      </c>
      <c r="G84" s="10">
        <f>G85</f>
        <v>0</v>
      </c>
    </row>
    <row r="85" spans="1:7" ht="21">
      <c r="A85" s="8" t="s">
        <v>83</v>
      </c>
      <c r="B85" s="9" t="s">
        <v>80</v>
      </c>
      <c r="C85" s="9" t="s">
        <v>82</v>
      </c>
      <c r="D85" s="9"/>
      <c r="E85" s="8"/>
      <c r="F85" s="10">
        <f>F86</f>
        <v>0</v>
      </c>
      <c r="G85" s="10">
        <f>G86</f>
        <v>0</v>
      </c>
    </row>
    <row r="86" spans="1:7" ht="67.5">
      <c r="A86" s="11" t="s">
        <v>85</v>
      </c>
      <c r="B86" s="12" t="s">
        <v>80</v>
      </c>
      <c r="C86" s="12" t="s">
        <v>82</v>
      </c>
      <c r="D86" s="12" t="s">
        <v>84</v>
      </c>
      <c r="E86" s="11" t="s">
        <v>85</v>
      </c>
      <c r="F86" s="13">
        <v>0</v>
      </c>
      <c r="G86" s="13">
        <v>0</v>
      </c>
    </row>
    <row r="87" spans="1:7" ht="22.5">
      <c r="A87" s="25" t="s">
        <v>97</v>
      </c>
      <c r="B87" s="26" t="s">
        <v>96</v>
      </c>
      <c r="C87" s="26" t="s">
        <v>129</v>
      </c>
      <c r="D87" s="26"/>
      <c r="E87" s="25"/>
      <c r="F87" s="27">
        <f>F88</f>
        <v>40000</v>
      </c>
      <c r="G87" s="27">
        <f>G88</f>
        <v>0</v>
      </c>
    </row>
    <row r="88" spans="1:7" ht="45">
      <c r="A88" s="19" t="s">
        <v>30</v>
      </c>
      <c r="B88" s="20" t="s">
        <v>96</v>
      </c>
      <c r="C88" s="23" t="s">
        <v>129</v>
      </c>
      <c r="D88" s="20" t="s">
        <v>29</v>
      </c>
      <c r="E88" s="19" t="s">
        <v>30</v>
      </c>
      <c r="F88" s="21">
        <v>40000</v>
      </c>
      <c r="G88" s="21">
        <v>0</v>
      </c>
    </row>
    <row r="89" spans="1:7">
      <c r="A89" s="8" t="s">
        <v>87</v>
      </c>
      <c r="B89" s="9" t="s">
        <v>86</v>
      </c>
      <c r="C89" s="9"/>
      <c r="D89" s="9"/>
      <c r="E89" s="8"/>
      <c r="F89" s="10">
        <f>F90</f>
        <v>226512</v>
      </c>
      <c r="G89" s="10">
        <f>G90</f>
        <v>94380</v>
      </c>
    </row>
    <row r="90" spans="1:7" ht="73.5">
      <c r="A90" s="8" t="s">
        <v>88</v>
      </c>
      <c r="B90" s="9" t="s">
        <v>86</v>
      </c>
      <c r="C90" s="9" t="s">
        <v>121</v>
      </c>
      <c r="D90" s="9"/>
      <c r="E90" s="8"/>
      <c r="F90" s="10">
        <f>F91</f>
        <v>226512</v>
      </c>
      <c r="G90" s="10">
        <f>G91</f>
        <v>94380</v>
      </c>
    </row>
    <row r="91" spans="1:7" ht="45">
      <c r="A91" s="32" t="s">
        <v>125</v>
      </c>
      <c r="B91" s="12" t="s">
        <v>86</v>
      </c>
      <c r="C91" s="12" t="s">
        <v>121</v>
      </c>
      <c r="D91" s="12" t="s">
        <v>124</v>
      </c>
      <c r="E91" s="32" t="s">
        <v>125</v>
      </c>
      <c r="F91" s="13">
        <v>226512</v>
      </c>
      <c r="G91" s="13">
        <v>94380</v>
      </c>
    </row>
    <row r="92" spans="1:7">
      <c r="A92" s="8" t="s">
        <v>90</v>
      </c>
      <c r="B92" s="9" t="s">
        <v>89</v>
      </c>
      <c r="C92" s="9"/>
      <c r="D92" s="9"/>
      <c r="E92" s="8"/>
      <c r="F92" s="10">
        <f>F93</f>
        <v>1455183</v>
      </c>
      <c r="G92" s="10">
        <f>G93</f>
        <v>660796.56000000006</v>
      </c>
    </row>
    <row r="93" spans="1:7" ht="24.75" customHeight="1">
      <c r="A93" s="8" t="s">
        <v>91</v>
      </c>
      <c r="B93" s="9" t="s">
        <v>89</v>
      </c>
      <c r="C93" s="9" t="s">
        <v>122</v>
      </c>
      <c r="D93" s="9"/>
      <c r="E93" s="8"/>
      <c r="F93" s="10">
        <f>F94</f>
        <v>1455183</v>
      </c>
      <c r="G93" s="10">
        <f>G94</f>
        <v>660796.56000000006</v>
      </c>
    </row>
    <row r="94" spans="1:7" ht="56.25" customHeight="1">
      <c r="A94" s="29" t="s">
        <v>30</v>
      </c>
      <c r="B94" s="30" t="s">
        <v>89</v>
      </c>
      <c r="C94" s="30" t="s">
        <v>122</v>
      </c>
      <c r="D94" s="30" t="s">
        <v>29</v>
      </c>
      <c r="E94" s="29" t="s">
        <v>30</v>
      </c>
      <c r="F94" s="31">
        <v>1455183</v>
      </c>
      <c r="G94" s="31">
        <v>660796.56000000006</v>
      </c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.98425196850393704" right="0.39370078740157483" top="0.39370078740157483" bottom="0.39370078740157483" header="0.19685039370078741" footer="0.19685039370078741"/>
  <pageSetup paperSize="9" scale="6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abSelected="1" workbookViewId="0">
      <selection activeCell="J18" sqref="J18"/>
    </sheetView>
  </sheetViews>
  <sheetFormatPr defaultRowHeight="12.75" customHeight="1"/>
  <cols>
    <col min="1" max="1" width="40.7109375" customWidth="1"/>
    <col min="2" max="2" width="10.5703125" customWidth="1"/>
    <col min="3" max="3" width="10.7109375" customWidth="1"/>
    <col min="4" max="4" width="20.7109375" customWidth="1"/>
    <col min="5" max="5" width="10.7109375" customWidth="1"/>
    <col min="6" max="6" width="25.7109375" customWidth="1"/>
    <col min="7" max="8" width="15.7109375" customWidth="1"/>
  </cols>
  <sheetData>
    <row r="1" spans="1:8" ht="40.5" customHeight="1">
      <c r="E1" s="16"/>
      <c r="F1" s="36" t="s">
        <v>126</v>
      </c>
      <c r="G1" s="36"/>
      <c r="H1" s="36"/>
    </row>
    <row r="3" spans="1:8" ht="39.75" customHeight="1">
      <c r="A3" s="35" t="s">
        <v>95</v>
      </c>
      <c r="B3" s="35"/>
      <c r="C3" s="35"/>
      <c r="D3" s="35"/>
      <c r="E3" s="35"/>
      <c r="F3" s="35"/>
      <c r="G3" s="35"/>
      <c r="H3" s="35"/>
    </row>
    <row r="4" spans="1:8" ht="15.75">
      <c r="C4" s="1"/>
      <c r="D4" s="1"/>
      <c r="E4" s="1"/>
      <c r="F4" s="1"/>
      <c r="G4" s="1"/>
    </row>
    <row r="5" spans="1:8" ht="13.5" customHeight="1">
      <c r="A5" s="37" t="s">
        <v>0</v>
      </c>
      <c r="B5" s="37"/>
      <c r="C5" s="37"/>
      <c r="D5" s="2" t="s">
        <v>1</v>
      </c>
    </row>
    <row r="6" spans="1:8">
      <c r="A6" s="38" t="s">
        <v>3</v>
      </c>
      <c r="B6" s="40" t="s">
        <v>5</v>
      </c>
      <c r="C6" s="41"/>
      <c r="D6" s="41"/>
      <c r="E6" s="41"/>
      <c r="F6" s="42"/>
      <c r="G6" s="38" t="s">
        <v>15</v>
      </c>
      <c r="H6" s="33" t="s">
        <v>92</v>
      </c>
    </row>
    <row r="7" spans="1:8">
      <c r="A7" s="39"/>
      <c r="B7" s="17" t="s">
        <v>93</v>
      </c>
      <c r="C7" s="4" t="s">
        <v>8</v>
      </c>
      <c r="D7" s="4" t="s">
        <v>10</v>
      </c>
      <c r="E7" s="4" t="s">
        <v>12</v>
      </c>
      <c r="F7" s="4" t="s">
        <v>14</v>
      </c>
      <c r="G7" s="39"/>
      <c r="H7" s="34"/>
    </row>
    <row r="8" spans="1:8">
      <c r="A8" s="3" t="s">
        <v>4</v>
      </c>
      <c r="B8" s="15" t="s">
        <v>9</v>
      </c>
      <c r="C8" s="15" t="s">
        <v>11</v>
      </c>
      <c r="D8" s="15" t="s">
        <v>13</v>
      </c>
      <c r="E8" s="15" t="s">
        <v>2</v>
      </c>
      <c r="F8" s="15" t="s">
        <v>16</v>
      </c>
      <c r="G8" s="15" t="s">
        <v>6</v>
      </c>
      <c r="H8" s="15" t="s">
        <v>7</v>
      </c>
    </row>
    <row r="9" spans="1:8">
      <c r="A9" s="5" t="s">
        <v>17</v>
      </c>
      <c r="B9" s="5"/>
      <c r="C9" s="6" t="s">
        <v>18</v>
      </c>
      <c r="D9" s="6"/>
      <c r="E9" s="6"/>
      <c r="F9" s="5"/>
      <c r="G9" s="7">
        <f>G11+G14+G17+G28+G35+G38+G45+G50+G56+G63+G87+G89+G92</f>
        <v>40467481.049999997</v>
      </c>
      <c r="H9" s="7">
        <f>H11+H15+H17+H28+H35+H38+H45+H50+H56+H63+H87+H89+H92</f>
        <v>15049958.729999999</v>
      </c>
    </row>
    <row r="10" spans="1:8" ht="31.5">
      <c r="A10" s="8" t="s">
        <v>20</v>
      </c>
      <c r="B10" s="18" t="s">
        <v>94</v>
      </c>
      <c r="C10" s="9" t="s">
        <v>19</v>
      </c>
      <c r="D10" s="9"/>
      <c r="E10" s="9"/>
      <c r="F10" s="8"/>
      <c r="G10" s="10">
        <f>G11</f>
        <v>983583</v>
      </c>
      <c r="H10" s="10">
        <f>H11</f>
        <v>453611.46</v>
      </c>
    </row>
    <row r="11" spans="1:8">
      <c r="A11" s="8" t="s">
        <v>21</v>
      </c>
      <c r="B11" s="18" t="s">
        <v>94</v>
      </c>
      <c r="C11" s="9" t="s">
        <v>19</v>
      </c>
      <c r="D11" s="9" t="s">
        <v>101</v>
      </c>
      <c r="E11" s="9"/>
      <c r="F11" s="8"/>
      <c r="G11" s="10">
        <f>G12+G13</f>
        <v>983583</v>
      </c>
      <c r="H11" s="10">
        <f>H12+H13</f>
        <v>453611.46</v>
      </c>
    </row>
    <row r="12" spans="1:8" ht="33.75">
      <c r="A12" s="11" t="s">
        <v>23</v>
      </c>
      <c r="B12" s="18" t="s">
        <v>94</v>
      </c>
      <c r="C12" s="30" t="s">
        <v>19</v>
      </c>
      <c r="D12" s="12" t="s">
        <v>101</v>
      </c>
      <c r="E12" s="12" t="s">
        <v>22</v>
      </c>
      <c r="F12" s="11" t="s">
        <v>23</v>
      </c>
      <c r="G12" s="13">
        <v>755440</v>
      </c>
      <c r="H12" s="13">
        <v>360688.76</v>
      </c>
    </row>
    <row r="13" spans="1:8" ht="67.5">
      <c r="A13" s="11" t="s">
        <v>25</v>
      </c>
      <c r="B13" s="18" t="s">
        <v>94</v>
      </c>
      <c r="C13" s="30" t="s">
        <v>19</v>
      </c>
      <c r="D13" s="12" t="s">
        <v>101</v>
      </c>
      <c r="E13" s="12" t="s">
        <v>24</v>
      </c>
      <c r="F13" s="11" t="s">
        <v>25</v>
      </c>
      <c r="G13" s="13">
        <v>228143</v>
      </c>
      <c r="H13" s="13">
        <v>92922.7</v>
      </c>
    </row>
    <row r="14" spans="1:8" ht="52.5">
      <c r="A14" s="8" t="s">
        <v>27</v>
      </c>
      <c r="B14" s="18" t="s">
        <v>94</v>
      </c>
      <c r="C14" s="9" t="s">
        <v>26</v>
      </c>
      <c r="D14" s="9"/>
      <c r="E14" s="9"/>
      <c r="F14" s="8"/>
      <c r="G14" s="10">
        <f>G15</f>
        <v>300000</v>
      </c>
      <c r="H14" s="10">
        <f>H15</f>
        <v>20200</v>
      </c>
    </row>
    <row r="15" spans="1:8" ht="21">
      <c r="A15" s="8" t="s">
        <v>28</v>
      </c>
      <c r="B15" s="18" t="s">
        <v>94</v>
      </c>
      <c r="C15" s="9" t="s">
        <v>26</v>
      </c>
      <c r="D15" s="9" t="s">
        <v>102</v>
      </c>
      <c r="E15" s="9"/>
      <c r="F15" s="8"/>
      <c r="G15" s="10">
        <f>G16</f>
        <v>300000</v>
      </c>
      <c r="H15" s="10">
        <f>H16</f>
        <v>20200</v>
      </c>
    </row>
    <row r="16" spans="1:8" ht="45">
      <c r="A16" s="11" t="s">
        <v>30</v>
      </c>
      <c r="B16" s="18" t="s">
        <v>94</v>
      </c>
      <c r="C16" s="30" t="s">
        <v>26</v>
      </c>
      <c r="D16" s="12" t="s">
        <v>102</v>
      </c>
      <c r="E16" s="12" t="s">
        <v>29</v>
      </c>
      <c r="F16" s="11" t="s">
        <v>30</v>
      </c>
      <c r="G16" s="13">
        <v>300000</v>
      </c>
      <c r="H16" s="13">
        <v>20200</v>
      </c>
    </row>
    <row r="17" spans="1:8" ht="52.5">
      <c r="A17" s="8" t="s">
        <v>32</v>
      </c>
      <c r="B17" s="18" t="s">
        <v>94</v>
      </c>
      <c r="C17" s="9" t="s">
        <v>31</v>
      </c>
      <c r="D17" s="9"/>
      <c r="E17" s="9"/>
      <c r="F17" s="8"/>
      <c r="G17" s="10">
        <f>G18+G24</f>
        <v>9357943</v>
      </c>
      <c r="H17" s="10">
        <f>H18+H24</f>
        <v>3815420.4299999997</v>
      </c>
    </row>
    <row r="18" spans="1:8" ht="21">
      <c r="A18" s="8" t="s">
        <v>28</v>
      </c>
      <c r="B18" s="18" t="s">
        <v>94</v>
      </c>
      <c r="C18" s="9" t="s">
        <v>31</v>
      </c>
      <c r="D18" s="9" t="s">
        <v>102</v>
      </c>
      <c r="E18" s="9"/>
      <c r="F18" s="8"/>
      <c r="G18" s="10">
        <f>G19+G20+G21+G22+G23</f>
        <v>9230101</v>
      </c>
      <c r="H18" s="10">
        <f>H19+H20+H21+H22+H23</f>
        <v>3769306.6399999997</v>
      </c>
    </row>
    <row r="19" spans="1:8" ht="33.75">
      <c r="A19" s="11" t="s">
        <v>23</v>
      </c>
      <c r="B19" s="18" t="s">
        <v>94</v>
      </c>
      <c r="C19" s="30" t="s">
        <v>31</v>
      </c>
      <c r="D19" s="12" t="s">
        <v>102</v>
      </c>
      <c r="E19" s="12" t="s">
        <v>22</v>
      </c>
      <c r="F19" s="11" t="s">
        <v>23</v>
      </c>
      <c r="G19" s="13">
        <v>5663781</v>
      </c>
      <c r="H19" s="13">
        <v>2080947.27</v>
      </c>
    </row>
    <row r="20" spans="1:8" ht="56.25">
      <c r="A20" s="11" t="s">
        <v>98</v>
      </c>
      <c r="B20" s="18" t="s">
        <v>94</v>
      </c>
      <c r="C20" s="30" t="s">
        <v>31</v>
      </c>
      <c r="D20" s="12" t="s">
        <v>102</v>
      </c>
      <c r="E20" s="12" t="s">
        <v>123</v>
      </c>
      <c r="F20" s="11" t="s">
        <v>98</v>
      </c>
      <c r="G20" s="13">
        <v>12787.9</v>
      </c>
      <c r="H20" s="13">
        <v>12787.9</v>
      </c>
    </row>
    <row r="21" spans="1:8" ht="67.5">
      <c r="A21" s="11" t="s">
        <v>25</v>
      </c>
      <c r="B21" s="18" t="s">
        <v>94</v>
      </c>
      <c r="C21" s="30" t="s">
        <v>31</v>
      </c>
      <c r="D21" s="12" t="s">
        <v>102</v>
      </c>
      <c r="E21" s="12" t="s">
        <v>24</v>
      </c>
      <c r="F21" s="11" t="s">
        <v>25</v>
      </c>
      <c r="G21" s="13">
        <v>1710586</v>
      </c>
      <c r="H21" s="13">
        <v>602541.51</v>
      </c>
    </row>
    <row r="22" spans="1:8" ht="33.75">
      <c r="A22" s="11" t="s">
        <v>34</v>
      </c>
      <c r="B22" s="18" t="s">
        <v>94</v>
      </c>
      <c r="C22" s="30" t="s">
        <v>31</v>
      </c>
      <c r="D22" s="12" t="s">
        <v>102</v>
      </c>
      <c r="E22" s="12" t="s">
        <v>33</v>
      </c>
      <c r="F22" s="11" t="s">
        <v>34</v>
      </c>
      <c r="G22" s="13">
        <v>611976</v>
      </c>
      <c r="H22" s="13">
        <v>408856.66</v>
      </c>
    </row>
    <row r="23" spans="1:8" ht="45">
      <c r="A23" s="11" t="s">
        <v>30</v>
      </c>
      <c r="B23" s="18" t="s">
        <v>94</v>
      </c>
      <c r="C23" s="30" t="s">
        <v>31</v>
      </c>
      <c r="D23" s="12" t="s">
        <v>102</v>
      </c>
      <c r="E23" s="12" t="s">
        <v>29</v>
      </c>
      <c r="F23" s="11" t="s">
        <v>30</v>
      </c>
      <c r="G23" s="13">
        <v>1230970.1000000001</v>
      </c>
      <c r="H23" s="13">
        <v>664173.30000000005</v>
      </c>
    </row>
    <row r="24" spans="1:8" ht="21">
      <c r="A24" s="8" t="s">
        <v>28</v>
      </c>
      <c r="B24" s="18" t="s">
        <v>94</v>
      </c>
      <c r="C24" s="9" t="s">
        <v>31</v>
      </c>
      <c r="D24" s="9" t="s">
        <v>102</v>
      </c>
      <c r="E24" s="9"/>
      <c r="F24" s="8"/>
      <c r="G24" s="10">
        <f>G25+G26+G27</f>
        <v>127842</v>
      </c>
      <c r="H24" s="10">
        <f>H25+H26+H27</f>
        <v>46113.79</v>
      </c>
    </row>
    <row r="25" spans="1:8" ht="33.75">
      <c r="A25" s="11" t="s">
        <v>36</v>
      </c>
      <c r="B25" s="18" t="s">
        <v>94</v>
      </c>
      <c r="C25" s="30" t="s">
        <v>31</v>
      </c>
      <c r="D25" s="12" t="s">
        <v>102</v>
      </c>
      <c r="E25" s="12" t="s">
        <v>35</v>
      </c>
      <c r="F25" s="11" t="s">
        <v>36</v>
      </c>
      <c r="G25" s="13">
        <v>13000</v>
      </c>
      <c r="H25" s="13"/>
    </row>
    <row r="26" spans="1:8">
      <c r="A26" s="11" t="s">
        <v>38</v>
      </c>
      <c r="B26" s="18" t="s">
        <v>94</v>
      </c>
      <c r="C26" s="30" t="s">
        <v>31</v>
      </c>
      <c r="D26" s="12" t="s">
        <v>102</v>
      </c>
      <c r="E26" s="12" t="s">
        <v>37</v>
      </c>
      <c r="F26" s="11" t="s">
        <v>38</v>
      </c>
      <c r="G26" s="13">
        <v>113842</v>
      </c>
      <c r="H26" s="13">
        <v>45973</v>
      </c>
    </row>
    <row r="27" spans="1:8" ht="35.25" customHeight="1">
      <c r="A27" s="11" t="s">
        <v>40</v>
      </c>
      <c r="B27" s="18" t="s">
        <v>94</v>
      </c>
      <c r="C27" s="30" t="s">
        <v>31</v>
      </c>
      <c r="D27" s="12" t="s">
        <v>102</v>
      </c>
      <c r="E27" s="12" t="s">
        <v>39</v>
      </c>
      <c r="F27" s="11" t="s">
        <v>40</v>
      </c>
      <c r="G27" s="13">
        <v>1000</v>
      </c>
      <c r="H27" s="13">
        <v>140.79</v>
      </c>
    </row>
    <row r="28" spans="1:8">
      <c r="A28" s="8" t="s">
        <v>42</v>
      </c>
      <c r="B28" s="18" t="s">
        <v>94</v>
      </c>
      <c r="C28" s="9" t="s">
        <v>41</v>
      </c>
      <c r="D28" s="9"/>
      <c r="E28" s="9"/>
      <c r="F28" s="8"/>
      <c r="G28" s="10">
        <f>G29+G31+G33</f>
        <v>750808</v>
      </c>
      <c r="H28" s="10">
        <f>H29+H31+H33</f>
        <v>148941</v>
      </c>
    </row>
    <row r="29" spans="1:8" ht="52.5">
      <c r="A29" s="8" t="s">
        <v>43</v>
      </c>
      <c r="B29" s="18" t="s">
        <v>94</v>
      </c>
      <c r="C29" s="9" t="s">
        <v>41</v>
      </c>
      <c r="D29" s="9" t="s">
        <v>103</v>
      </c>
      <c r="E29" s="9"/>
      <c r="F29" s="8"/>
      <c r="G29" s="10">
        <f>G30</f>
        <v>26200</v>
      </c>
      <c r="H29" s="10">
        <f>H30</f>
        <v>0</v>
      </c>
    </row>
    <row r="30" spans="1:8" ht="22.5">
      <c r="A30" s="11" t="s">
        <v>45</v>
      </c>
      <c r="B30" s="18" t="s">
        <v>94</v>
      </c>
      <c r="C30" s="30" t="s">
        <v>41</v>
      </c>
      <c r="D30" s="12" t="s">
        <v>103</v>
      </c>
      <c r="E30" s="12" t="s">
        <v>44</v>
      </c>
      <c r="F30" s="11" t="s">
        <v>45</v>
      </c>
      <c r="G30" s="13">
        <v>26200</v>
      </c>
      <c r="H30" s="13">
        <v>0</v>
      </c>
    </row>
    <row r="31" spans="1:8" ht="42">
      <c r="A31" s="8" t="s">
        <v>46</v>
      </c>
      <c r="B31" s="18" t="s">
        <v>94</v>
      </c>
      <c r="C31" s="9" t="s">
        <v>41</v>
      </c>
      <c r="D31" s="9" t="s">
        <v>104</v>
      </c>
      <c r="E31" s="9"/>
      <c r="F31" s="8"/>
      <c r="G31" s="10">
        <f>G32</f>
        <v>2608</v>
      </c>
      <c r="H31" s="10">
        <f>H32</f>
        <v>0</v>
      </c>
    </row>
    <row r="32" spans="1:8" ht="45">
      <c r="A32" s="11" t="s">
        <v>30</v>
      </c>
      <c r="B32" s="18" t="s">
        <v>94</v>
      </c>
      <c r="C32" s="30" t="s">
        <v>41</v>
      </c>
      <c r="D32" s="12" t="s">
        <v>104</v>
      </c>
      <c r="E32" s="12" t="s">
        <v>29</v>
      </c>
      <c r="F32" s="11" t="s">
        <v>30</v>
      </c>
      <c r="G32" s="13">
        <v>2608</v>
      </c>
      <c r="H32" s="13">
        <v>0</v>
      </c>
    </row>
    <row r="33" spans="1:8" ht="21">
      <c r="A33" s="8" t="s">
        <v>28</v>
      </c>
      <c r="B33" s="18" t="s">
        <v>94</v>
      </c>
      <c r="C33" s="9" t="s">
        <v>41</v>
      </c>
      <c r="D33" s="9" t="s">
        <v>102</v>
      </c>
      <c r="E33" s="9"/>
      <c r="F33" s="8"/>
      <c r="G33" s="10">
        <f>G34</f>
        <v>722000</v>
      </c>
      <c r="H33" s="10">
        <f>H34</f>
        <v>148941</v>
      </c>
    </row>
    <row r="34" spans="1:8" ht="45">
      <c r="A34" s="11" t="s">
        <v>30</v>
      </c>
      <c r="B34" s="18" t="s">
        <v>94</v>
      </c>
      <c r="C34" s="30" t="s">
        <v>41</v>
      </c>
      <c r="D34" s="12" t="s">
        <v>102</v>
      </c>
      <c r="E34" s="12" t="s">
        <v>29</v>
      </c>
      <c r="F34" s="11" t="s">
        <v>30</v>
      </c>
      <c r="G34" s="13">
        <v>722000</v>
      </c>
      <c r="H34" s="13">
        <v>148941</v>
      </c>
    </row>
    <row r="35" spans="1:8">
      <c r="A35" s="8" t="s">
        <v>47</v>
      </c>
      <c r="B35" s="18" t="s">
        <v>94</v>
      </c>
      <c r="C35" s="9" t="s">
        <v>100</v>
      </c>
      <c r="D35" s="9"/>
      <c r="E35" s="9"/>
      <c r="F35" s="8"/>
      <c r="G35" s="10">
        <f>G36</f>
        <v>430000</v>
      </c>
      <c r="H35" s="10">
        <f>H36</f>
        <v>71900</v>
      </c>
    </row>
    <row r="36" spans="1:8" ht="31.5">
      <c r="A36" s="8" t="s">
        <v>48</v>
      </c>
      <c r="B36" s="18" t="s">
        <v>94</v>
      </c>
      <c r="C36" s="9" t="s">
        <v>100</v>
      </c>
      <c r="D36" s="9" t="s">
        <v>105</v>
      </c>
      <c r="E36" s="9"/>
      <c r="F36" s="8"/>
      <c r="G36" s="10">
        <f>G37</f>
        <v>430000</v>
      </c>
      <c r="H36" s="10">
        <f>H37</f>
        <v>71900</v>
      </c>
    </row>
    <row r="37" spans="1:8" ht="45">
      <c r="A37" s="11" t="s">
        <v>30</v>
      </c>
      <c r="B37" s="18" t="s">
        <v>94</v>
      </c>
      <c r="C37" s="30" t="s">
        <v>100</v>
      </c>
      <c r="D37" s="12" t="s">
        <v>105</v>
      </c>
      <c r="E37" s="12" t="s">
        <v>29</v>
      </c>
      <c r="F37" s="11" t="s">
        <v>30</v>
      </c>
      <c r="G37" s="13">
        <v>430000</v>
      </c>
      <c r="H37" s="13">
        <v>71900</v>
      </c>
    </row>
    <row r="38" spans="1:8">
      <c r="A38" s="8" t="s">
        <v>50</v>
      </c>
      <c r="B38" s="18" t="s">
        <v>94</v>
      </c>
      <c r="C38" s="9" t="s">
        <v>49</v>
      </c>
      <c r="D38" s="9"/>
      <c r="E38" s="9"/>
      <c r="F38" s="8"/>
      <c r="G38" s="10">
        <f>G39+G42</f>
        <v>4513044.05</v>
      </c>
      <c r="H38" s="10">
        <f>H39+H42</f>
        <v>1363216.81</v>
      </c>
    </row>
    <row r="39" spans="1:8" ht="63">
      <c r="A39" s="8" t="s">
        <v>51</v>
      </c>
      <c r="B39" s="18" t="s">
        <v>94</v>
      </c>
      <c r="C39" s="9" t="s">
        <v>49</v>
      </c>
      <c r="D39" s="9" t="s">
        <v>106</v>
      </c>
      <c r="E39" s="9"/>
      <c r="F39" s="8"/>
      <c r="G39" s="10">
        <f>G40+G41</f>
        <v>1986044.05</v>
      </c>
      <c r="H39" s="10">
        <f>H40+H41</f>
        <v>611985.81000000006</v>
      </c>
    </row>
    <row r="40" spans="1:8" ht="45">
      <c r="A40" s="28" t="s">
        <v>53</v>
      </c>
      <c r="B40" s="18" t="s">
        <v>94</v>
      </c>
      <c r="C40" s="30" t="s">
        <v>49</v>
      </c>
      <c r="D40" s="12" t="s">
        <v>106</v>
      </c>
      <c r="E40" s="12" t="s">
        <v>52</v>
      </c>
      <c r="F40" s="28" t="s">
        <v>53</v>
      </c>
      <c r="G40" s="13">
        <v>46500</v>
      </c>
      <c r="H40" s="13">
        <v>0</v>
      </c>
    </row>
    <row r="41" spans="1:8" ht="45">
      <c r="A41" s="11" t="s">
        <v>30</v>
      </c>
      <c r="B41" s="18" t="s">
        <v>94</v>
      </c>
      <c r="C41" s="30" t="s">
        <v>49</v>
      </c>
      <c r="D41" s="12" t="s">
        <v>106</v>
      </c>
      <c r="E41" s="12" t="s">
        <v>29</v>
      </c>
      <c r="F41" s="11" t="s">
        <v>30</v>
      </c>
      <c r="G41" s="13">
        <v>1939544.05</v>
      </c>
      <c r="H41" s="13">
        <v>611985.81000000006</v>
      </c>
    </row>
    <row r="42" spans="1:8" ht="42">
      <c r="A42" s="8" t="s">
        <v>54</v>
      </c>
      <c r="B42" s="18" t="s">
        <v>94</v>
      </c>
      <c r="C42" s="9" t="s">
        <v>49</v>
      </c>
      <c r="D42" s="9" t="s">
        <v>107</v>
      </c>
      <c r="E42" s="9"/>
      <c r="F42" s="8"/>
      <c r="G42" s="10">
        <f>G43+G44</f>
        <v>2527000</v>
      </c>
      <c r="H42" s="10">
        <f>H43+H44</f>
        <v>751231</v>
      </c>
    </row>
    <row r="43" spans="1:8" ht="45">
      <c r="A43" s="22" t="s">
        <v>53</v>
      </c>
      <c r="B43" s="18" t="s">
        <v>94</v>
      </c>
      <c r="C43" s="51" t="s">
        <v>49</v>
      </c>
      <c r="D43" s="23" t="s">
        <v>107</v>
      </c>
      <c r="E43" s="23" t="s">
        <v>52</v>
      </c>
      <c r="F43" s="22" t="s">
        <v>53</v>
      </c>
      <c r="G43" s="24">
        <v>841500</v>
      </c>
      <c r="H43" s="24">
        <v>0</v>
      </c>
    </row>
    <row r="44" spans="1:8" ht="45">
      <c r="A44" s="11" t="s">
        <v>30</v>
      </c>
      <c r="B44" s="18" t="s">
        <v>94</v>
      </c>
      <c r="C44" s="30" t="s">
        <v>49</v>
      </c>
      <c r="D44" s="12" t="s">
        <v>107</v>
      </c>
      <c r="E44" s="12" t="s">
        <v>29</v>
      </c>
      <c r="F44" s="28" t="s">
        <v>30</v>
      </c>
      <c r="G44" s="13">
        <v>1685500</v>
      </c>
      <c r="H44" s="13">
        <v>751231</v>
      </c>
    </row>
    <row r="45" spans="1:8" ht="21">
      <c r="A45" s="8" t="s">
        <v>56</v>
      </c>
      <c r="B45" s="18" t="s">
        <v>94</v>
      </c>
      <c r="C45" s="9" t="s">
        <v>55</v>
      </c>
      <c r="D45" s="9"/>
      <c r="E45" s="9"/>
      <c r="F45" s="8"/>
      <c r="G45" s="10">
        <f>G46+G48</f>
        <v>440000</v>
      </c>
      <c r="H45" s="10">
        <f>H46+H48</f>
        <v>105000</v>
      </c>
    </row>
    <row r="46" spans="1:8" ht="21">
      <c r="A46" s="8" t="s">
        <v>57</v>
      </c>
      <c r="B46" s="18" t="s">
        <v>94</v>
      </c>
      <c r="C46" s="9" t="s">
        <v>55</v>
      </c>
      <c r="D46" s="9" t="s">
        <v>108</v>
      </c>
      <c r="E46" s="9"/>
      <c r="F46" s="8"/>
      <c r="G46" s="10">
        <f>G47</f>
        <v>190000</v>
      </c>
      <c r="H46" s="10">
        <f>H47</f>
        <v>105000</v>
      </c>
    </row>
    <row r="47" spans="1:8" ht="45">
      <c r="A47" s="11" t="s">
        <v>30</v>
      </c>
      <c r="B47" s="18" t="s">
        <v>94</v>
      </c>
      <c r="C47" s="30" t="s">
        <v>55</v>
      </c>
      <c r="D47" s="12" t="s">
        <v>108</v>
      </c>
      <c r="E47" s="12" t="s">
        <v>29</v>
      </c>
      <c r="F47" s="11" t="s">
        <v>30</v>
      </c>
      <c r="G47" s="13">
        <v>190000</v>
      </c>
      <c r="H47" s="13">
        <v>105000</v>
      </c>
    </row>
    <row r="48" spans="1:8" ht="42">
      <c r="A48" s="8" t="s">
        <v>58</v>
      </c>
      <c r="B48" s="18" t="s">
        <v>94</v>
      </c>
      <c r="C48" s="9" t="s">
        <v>55</v>
      </c>
      <c r="D48" s="9" t="s">
        <v>109</v>
      </c>
      <c r="E48" s="9"/>
      <c r="F48" s="8"/>
      <c r="G48" s="10">
        <f>G49</f>
        <v>250000</v>
      </c>
      <c r="H48" s="10">
        <f>H49</f>
        <v>0</v>
      </c>
    </row>
    <row r="49" spans="1:8" ht="45">
      <c r="A49" s="11" t="s">
        <v>30</v>
      </c>
      <c r="B49" s="18" t="s">
        <v>94</v>
      </c>
      <c r="C49" s="30" t="s">
        <v>55</v>
      </c>
      <c r="D49" s="12" t="s">
        <v>109</v>
      </c>
      <c r="E49" s="12" t="s">
        <v>29</v>
      </c>
      <c r="F49" s="11" t="s">
        <v>30</v>
      </c>
      <c r="G49" s="13">
        <v>250000</v>
      </c>
      <c r="H49" s="13">
        <v>0</v>
      </c>
    </row>
    <row r="50" spans="1:8">
      <c r="A50" s="8" t="s">
        <v>60</v>
      </c>
      <c r="B50" s="18" t="s">
        <v>94</v>
      </c>
      <c r="C50" s="9" t="s">
        <v>59</v>
      </c>
      <c r="D50" s="9"/>
      <c r="E50" s="9"/>
      <c r="F50" s="8"/>
      <c r="G50" s="10">
        <f>G51+G54</f>
        <v>1082085.57</v>
      </c>
      <c r="H50" s="10">
        <f>H51+H54</f>
        <v>316980.52999999997</v>
      </c>
    </row>
    <row r="51" spans="1:8" ht="94.5">
      <c r="A51" s="14" t="s">
        <v>62</v>
      </c>
      <c r="B51" s="18" t="s">
        <v>94</v>
      </c>
      <c r="C51" s="9" t="s">
        <v>59</v>
      </c>
      <c r="D51" s="9" t="s">
        <v>61</v>
      </c>
      <c r="E51" s="9"/>
      <c r="F51" s="8"/>
      <c r="G51" s="10">
        <f>G52+G53</f>
        <v>616760</v>
      </c>
      <c r="H51" s="10">
        <f>H52+H53</f>
        <v>52916.05</v>
      </c>
    </row>
    <row r="52" spans="1:8" ht="45">
      <c r="A52" s="11" t="s">
        <v>53</v>
      </c>
      <c r="B52" s="18" t="s">
        <v>94</v>
      </c>
      <c r="C52" s="30" t="s">
        <v>59</v>
      </c>
      <c r="D52" s="12" t="s">
        <v>110</v>
      </c>
      <c r="E52" s="12" t="s">
        <v>52</v>
      </c>
      <c r="F52" s="11" t="s">
        <v>53</v>
      </c>
      <c r="G52" s="13">
        <v>4452</v>
      </c>
      <c r="H52" s="13">
        <v>0</v>
      </c>
    </row>
    <row r="53" spans="1:8" ht="45">
      <c r="A53" s="11" t="s">
        <v>30</v>
      </c>
      <c r="B53" s="18" t="s">
        <v>94</v>
      </c>
      <c r="C53" s="30" t="s">
        <v>59</v>
      </c>
      <c r="D53" s="12" t="s">
        <v>110</v>
      </c>
      <c r="E53" s="12" t="s">
        <v>29</v>
      </c>
      <c r="F53" s="11" t="s">
        <v>30</v>
      </c>
      <c r="G53" s="13">
        <v>612308</v>
      </c>
      <c r="H53" s="13">
        <v>52916.05</v>
      </c>
    </row>
    <row r="54" spans="1:8" ht="21">
      <c r="A54" s="8" t="s">
        <v>64</v>
      </c>
      <c r="B54" s="18" t="s">
        <v>94</v>
      </c>
      <c r="C54" s="9" t="s">
        <v>59</v>
      </c>
      <c r="D54" s="9" t="s">
        <v>63</v>
      </c>
      <c r="E54" s="9"/>
      <c r="F54" s="8"/>
      <c r="G54" s="10">
        <f>G55</f>
        <v>465325.57</v>
      </c>
      <c r="H54" s="10">
        <f>H55</f>
        <v>264064.48</v>
      </c>
    </row>
    <row r="55" spans="1:8" ht="45">
      <c r="A55" s="11" t="s">
        <v>30</v>
      </c>
      <c r="B55" s="18" t="s">
        <v>94</v>
      </c>
      <c r="C55" s="30" t="s">
        <v>59</v>
      </c>
      <c r="D55" s="12" t="s">
        <v>111</v>
      </c>
      <c r="E55" s="12" t="s">
        <v>29</v>
      </c>
      <c r="F55" s="11" t="s">
        <v>30</v>
      </c>
      <c r="G55" s="13">
        <v>465325.57</v>
      </c>
      <c r="H55" s="13">
        <v>264064.48</v>
      </c>
    </row>
    <row r="56" spans="1:8">
      <c r="A56" s="8" t="s">
        <v>66</v>
      </c>
      <c r="B56" s="18" t="s">
        <v>94</v>
      </c>
      <c r="C56" s="9" t="s">
        <v>65</v>
      </c>
      <c r="D56" s="9"/>
      <c r="E56" s="9"/>
      <c r="F56" s="8"/>
      <c r="G56" s="10">
        <f>G57+G60</f>
        <v>1755010</v>
      </c>
      <c r="H56" s="10">
        <f>H57+H60</f>
        <v>382822</v>
      </c>
    </row>
    <row r="57" spans="1:8" ht="73.5">
      <c r="A57" s="14" t="s">
        <v>67</v>
      </c>
      <c r="B57" s="18" t="s">
        <v>94</v>
      </c>
      <c r="C57" s="9" t="s">
        <v>65</v>
      </c>
      <c r="D57" s="9" t="s">
        <v>112</v>
      </c>
      <c r="E57" s="9"/>
      <c r="F57" s="8"/>
      <c r="G57" s="10">
        <f>G58+G59</f>
        <v>668910</v>
      </c>
      <c r="H57" s="10">
        <f>H58+H59</f>
        <v>7900</v>
      </c>
    </row>
    <row r="58" spans="1:8" ht="67.5">
      <c r="A58" s="11" t="s">
        <v>85</v>
      </c>
      <c r="B58" s="18" t="s">
        <v>94</v>
      </c>
      <c r="C58" s="30" t="s">
        <v>65</v>
      </c>
      <c r="D58" s="12" t="s">
        <v>112</v>
      </c>
      <c r="E58" s="12" t="s">
        <v>52</v>
      </c>
      <c r="F58" s="28" t="s">
        <v>85</v>
      </c>
      <c r="G58" s="13">
        <v>582200</v>
      </c>
      <c r="H58" s="13">
        <v>0</v>
      </c>
    </row>
    <row r="59" spans="1:8" ht="45">
      <c r="A59" s="11" t="s">
        <v>30</v>
      </c>
      <c r="B59" s="18" t="s">
        <v>94</v>
      </c>
      <c r="C59" s="30" t="s">
        <v>65</v>
      </c>
      <c r="D59" s="12" t="s">
        <v>112</v>
      </c>
      <c r="E59" s="12" t="s">
        <v>29</v>
      </c>
      <c r="F59" s="11" t="s">
        <v>30</v>
      </c>
      <c r="G59" s="13">
        <v>86710</v>
      </c>
      <c r="H59" s="13">
        <v>7900</v>
      </c>
    </row>
    <row r="60" spans="1:8" ht="52.5">
      <c r="A60" s="8" t="s">
        <v>68</v>
      </c>
      <c r="B60" s="18" t="s">
        <v>94</v>
      </c>
      <c r="C60" s="9" t="s">
        <v>65</v>
      </c>
      <c r="D60" s="9" t="s">
        <v>113</v>
      </c>
      <c r="E60" s="9"/>
      <c r="F60" s="8"/>
      <c r="G60" s="10">
        <f>G61+G62</f>
        <v>1086100</v>
      </c>
      <c r="H60" s="10">
        <f>H61+H62</f>
        <v>374922</v>
      </c>
    </row>
    <row r="61" spans="1:8" ht="45">
      <c r="A61" s="11" t="s">
        <v>53</v>
      </c>
      <c r="B61" s="18" t="s">
        <v>94</v>
      </c>
      <c r="C61" s="30" t="s">
        <v>65</v>
      </c>
      <c r="D61" s="12" t="s">
        <v>113</v>
      </c>
      <c r="E61" s="12" t="s">
        <v>52</v>
      </c>
      <c r="F61" s="11" t="s">
        <v>53</v>
      </c>
      <c r="G61" s="13">
        <v>459750</v>
      </c>
      <c r="H61" s="13">
        <v>0</v>
      </c>
    </row>
    <row r="62" spans="1:8" ht="45">
      <c r="A62" s="11" t="s">
        <v>30</v>
      </c>
      <c r="B62" s="18" t="s">
        <v>94</v>
      </c>
      <c r="C62" s="30" t="s">
        <v>65</v>
      </c>
      <c r="D62" s="12" t="s">
        <v>113</v>
      </c>
      <c r="E62" s="12" t="s">
        <v>29</v>
      </c>
      <c r="F62" s="11" t="s">
        <v>30</v>
      </c>
      <c r="G62" s="13">
        <v>626350</v>
      </c>
      <c r="H62" s="13">
        <v>374922</v>
      </c>
    </row>
    <row r="63" spans="1:8">
      <c r="A63" s="8" t="s">
        <v>70</v>
      </c>
      <c r="B63" s="18" t="s">
        <v>94</v>
      </c>
      <c r="C63" s="9" t="s">
        <v>69</v>
      </c>
      <c r="D63" s="9"/>
      <c r="E63" s="9"/>
      <c r="F63" s="8"/>
      <c r="G63" s="10">
        <f>G66+G68+G70+G72+G74+G76+G78+G80+G82</f>
        <v>19133312.43</v>
      </c>
      <c r="H63" s="10">
        <f>H64+H66+H68+H70+H72+H74+H76+H78+H82</f>
        <v>7616689.9399999995</v>
      </c>
    </row>
    <row r="64" spans="1:8" ht="31.5">
      <c r="A64" s="8" t="s">
        <v>72</v>
      </c>
      <c r="B64" s="18" t="s">
        <v>94</v>
      </c>
      <c r="C64" s="9" t="s">
        <v>69</v>
      </c>
      <c r="D64" s="9" t="s">
        <v>71</v>
      </c>
      <c r="E64" s="9"/>
      <c r="F64" s="8"/>
      <c r="G64" s="10">
        <f>G65</f>
        <v>0</v>
      </c>
      <c r="H64" s="10">
        <f>H65</f>
        <v>0</v>
      </c>
    </row>
    <row r="65" spans="1:8" ht="33.75" customHeight="1">
      <c r="A65" s="11" t="s">
        <v>30</v>
      </c>
      <c r="B65" s="18" t="s">
        <v>94</v>
      </c>
      <c r="C65" s="30" t="s">
        <v>69</v>
      </c>
      <c r="D65" s="12" t="s">
        <v>71</v>
      </c>
      <c r="E65" s="12" t="s">
        <v>29</v>
      </c>
      <c r="F65" s="11" t="s">
        <v>30</v>
      </c>
      <c r="G65" s="13">
        <v>0</v>
      </c>
      <c r="H65" s="13">
        <v>0</v>
      </c>
    </row>
    <row r="66" spans="1:8" ht="31.5">
      <c r="A66" s="8" t="s">
        <v>73</v>
      </c>
      <c r="B66" s="18" t="s">
        <v>94</v>
      </c>
      <c r="C66" s="9" t="s">
        <v>69</v>
      </c>
      <c r="D66" s="9" t="s">
        <v>114</v>
      </c>
      <c r="E66" s="9"/>
      <c r="F66" s="8"/>
      <c r="G66" s="10">
        <f>G67</f>
        <v>1079051</v>
      </c>
      <c r="H66" s="10">
        <f>H67</f>
        <v>665463.29</v>
      </c>
    </row>
    <row r="67" spans="1:8" ht="45">
      <c r="A67" s="11" t="s">
        <v>30</v>
      </c>
      <c r="B67" s="18" t="s">
        <v>94</v>
      </c>
      <c r="C67" s="30" t="s">
        <v>69</v>
      </c>
      <c r="D67" s="12" t="s">
        <v>114</v>
      </c>
      <c r="E67" s="12" t="s">
        <v>29</v>
      </c>
      <c r="F67" s="11" t="s">
        <v>30</v>
      </c>
      <c r="G67" s="13">
        <v>1079051</v>
      </c>
      <c r="H67" s="13">
        <v>665463.29</v>
      </c>
    </row>
    <row r="68" spans="1:8" ht="42">
      <c r="A68" s="8" t="s">
        <v>74</v>
      </c>
      <c r="B68" s="18" t="s">
        <v>94</v>
      </c>
      <c r="C68" s="9" t="s">
        <v>69</v>
      </c>
      <c r="D68" s="9" t="s">
        <v>115</v>
      </c>
      <c r="E68" s="9"/>
      <c r="F68" s="8"/>
      <c r="G68" s="10">
        <f>G69</f>
        <v>134408</v>
      </c>
      <c r="H68" s="10">
        <f>H69</f>
        <v>134408</v>
      </c>
    </row>
    <row r="69" spans="1:8" ht="45">
      <c r="A69" s="11" t="s">
        <v>30</v>
      </c>
      <c r="B69" s="18" t="s">
        <v>94</v>
      </c>
      <c r="C69" s="30" t="s">
        <v>69</v>
      </c>
      <c r="D69" s="12" t="s">
        <v>115</v>
      </c>
      <c r="E69" s="12" t="s">
        <v>29</v>
      </c>
      <c r="F69" s="11" t="s">
        <v>30</v>
      </c>
      <c r="G69" s="13">
        <v>134408</v>
      </c>
      <c r="H69" s="13">
        <v>134408</v>
      </c>
    </row>
    <row r="70" spans="1:8">
      <c r="A70" s="8" t="s">
        <v>75</v>
      </c>
      <c r="B70" s="18" t="s">
        <v>94</v>
      </c>
      <c r="C70" s="9" t="s">
        <v>69</v>
      </c>
      <c r="D70" s="9" t="s">
        <v>116</v>
      </c>
      <c r="E70" s="9"/>
      <c r="F70" s="8"/>
      <c r="G70" s="10">
        <f>G71</f>
        <v>6814700</v>
      </c>
      <c r="H70" s="10">
        <f>H71</f>
        <v>2551309.2200000002</v>
      </c>
    </row>
    <row r="71" spans="1:8" ht="45">
      <c r="A71" s="11" t="s">
        <v>30</v>
      </c>
      <c r="B71" s="18" t="s">
        <v>94</v>
      </c>
      <c r="C71" s="30" t="s">
        <v>69</v>
      </c>
      <c r="D71" s="12" t="s">
        <v>116</v>
      </c>
      <c r="E71" s="12" t="s">
        <v>29</v>
      </c>
      <c r="F71" s="11" t="s">
        <v>30</v>
      </c>
      <c r="G71" s="13">
        <v>6814700</v>
      </c>
      <c r="H71" s="13">
        <v>2551309.2200000002</v>
      </c>
    </row>
    <row r="72" spans="1:8">
      <c r="A72" s="8" t="s">
        <v>76</v>
      </c>
      <c r="B72" s="18" t="s">
        <v>94</v>
      </c>
      <c r="C72" s="9" t="s">
        <v>69</v>
      </c>
      <c r="D72" s="9" t="s">
        <v>117</v>
      </c>
      <c r="E72" s="9"/>
      <c r="F72" s="8"/>
      <c r="G72" s="10">
        <f>G73</f>
        <v>662350</v>
      </c>
      <c r="H72" s="10">
        <f>H73</f>
        <v>451531.24</v>
      </c>
    </row>
    <row r="73" spans="1:8" ht="45">
      <c r="A73" s="11" t="s">
        <v>30</v>
      </c>
      <c r="B73" s="18" t="s">
        <v>94</v>
      </c>
      <c r="C73" s="30" t="s">
        <v>69</v>
      </c>
      <c r="D73" s="12" t="s">
        <v>117</v>
      </c>
      <c r="E73" s="12" t="s">
        <v>29</v>
      </c>
      <c r="F73" s="11" t="s">
        <v>30</v>
      </c>
      <c r="G73" s="13">
        <v>662350</v>
      </c>
      <c r="H73" s="13">
        <v>451531.24</v>
      </c>
    </row>
    <row r="74" spans="1:8">
      <c r="A74" s="8" t="s">
        <v>77</v>
      </c>
      <c r="B74" s="18" t="s">
        <v>94</v>
      </c>
      <c r="C74" s="9" t="s">
        <v>69</v>
      </c>
      <c r="D74" s="9" t="s">
        <v>118</v>
      </c>
      <c r="E74" s="9"/>
      <c r="F74" s="8"/>
      <c r="G74" s="10">
        <f>G75</f>
        <v>65142</v>
      </c>
      <c r="H74" s="10">
        <f>H75</f>
        <v>65142</v>
      </c>
    </row>
    <row r="75" spans="1:8" ht="45">
      <c r="A75" s="11" t="s">
        <v>30</v>
      </c>
      <c r="B75" s="18" t="s">
        <v>94</v>
      </c>
      <c r="C75" s="30" t="s">
        <v>69</v>
      </c>
      <c r="D75" s="12" t="s">
        <v>118</v>
      </c>
      <c r="E75" s="12" t="s">
        <v>29</v>
      </c>
      <c r="F75" s="11" t="s">
        <v>30</v>
      </c>
      <c r="G75" s="13">
        <v>65142</v>
      </c>
      <c r="H75" s="13">
        <v>65142</v>
      </c>
    </row>
    <row r="76" spans="1:8" ht="21">
      <c r="A76" s="8" t="s">
        <v>78</v>
      </c>
      <c r="B76" s="18" t="s">
        <v>94</v>
      </c>
      <c r="C76" s="9" t="s">
        <v>69</v>
      </c>
      <c r="D76" s="9" t="s">
        <v>119</v>
      </c>
      <c r="E76" s="9"/>
      <c r="F76" s="8"/>
      <c r="G76" s="10">
        <f>G77</f>
        <v>6034705.4299999997</v>
      </c>
      <c r="H76" s="10">
        <f>H77</f>
        <v>3237178.35</v>
      </c>
    </row>
    <row r="77" spans="1:8" ht="45">
      <c r="A77" s="11" t="s">
        <v>30</v>
      </c>
      <c r="B77" s="18" t="s">
        <v>94</v>
      </c>
      <c r="C77" s="30" t="s">
        <v>69</v>
      </c>
      <c r="D77" s="12" t="s">
        <v>119</v>
      </c>
      <c r="E77" s="12" t="s">
        <v>29</v>
      </c>
      <c r="F77" s="11" t="s">
        <v>30</v>
      </c>
      <c r="G77" s="13">
        <v>6034705.4299999997</v>
      </c>
      <c r="H77" s="13">
        <v>3237178.35</v>
      </c>
    </row>
    <row r="78" spans="1:8" ht="21">
      <c r="A78" s="8" t="s">
        <v>99</v>
      </c>
      <c r="B78" s="18" t="s">
        <v>94</v>
      </c>
      <c r="C78" s="9" t="s">
        <v>69</v>
      </c>
      <c r="D78" s="9" t="s">
        <v>120</v>
      </c>
      <c r="E78" s="9"/>
      <c r="F78" s="8"/>
      <c r="G78" s="10">
        <f>G79</f>
        <v>1800000</v>
      </c>
      <c r="H78" s="10">
        <f>H79</f>
        <v>511657.84</v>
      </c>
    </row>
    <row r="79" spans="1:8" ht="45">
      <c r="A79" s="11" t="s">
        <v>30</v>
      </c>
      <c r="B79" s="18" t="s">
        <v>94</v>
      </c>
      <c r="C79" s="30" t="s">
        <v>69</v>
      </c>
      <c r="D79" s="12" t="s">
        <v>120</v>
      </c>
      <c r="E79" s="20" t="s">
        <v>29</v>
      </c>
      <c r="F79" s="11" t="s">
        <v>30</v>
      </c>
      <c r="G79" s="13">
        <v>1800000</v>
      </c>
      <c r="H79" s="13">
        <v>511657.84</v>
      </c>
    </row>
    <row r="80" spans="1:8" ht="21">
      <c r="A80" s="44" t="s">
        <v>131</v>
      </c>
      <c r="B80" s="18" t="s">
        <v>94</v>
      </c>
      <c r="C80" s="18" t="s">
        <v>94</v>
      </c>
      <c r="D80" s="45" t="s">
        <v>132</v>
      </c>
      <c r="E80" s="48"/>
      <c r="F80" s="46"/>
      <c r="G80" s="47" t="str">
        <f>G81</f>
        <v>2 300 000,00</v>
      </c>
      <c r="H80" s="47">
        <f>H81</f>
        <v>0</v>
      </c>
    </row>
    <row r="81" spans="1:8" ht="45">
      <c r="A81" s="28" t="s">
        <v>30</v>
      </c>
      <c r="B81" s="18" t="s">
        <v>94</v>
      </c>
      <c r="C81" s="18" t="s">
        <v>94</v>
      </c>
      <c r="D81" s="46" t="s">
        <v>132</v>
      </c>
      <c r="E81" s="50">
        <v>244</v>
      </c>
      <c r="F81" s="11" t="s">
        <v>30</v>
      </c>
      <c r="G81" s="49" t="s">
        <v>133</v>
      </c>
      <c r="H81" s="24">
        <v>0</v>
      </c>
    </row>
    <row r="82" spans="1:8" ht="42">
      <c r="A82" s="8" t="s">
        <v>79</v>
      </c>
      <c r="B82" s="18" t="s">
        <v>94</v>
      </c>
      <c r="C82" s="9" t="s">
        <v>69</v>
      </c>
      <c r="D82" s="18" t="s">
        <v>130</v>
      </c>
      <c r="E82" s="9"/>
      <c r="F82" s="8"/>
      <c r="G82" s="10">
        <f>G83</f>
        <v>242956</v>
      </c>
      <c r="H82" s="10">
        <f>H83</f>
        <v>0</v>
      </c>
    </row>
    <row r="83" spans="1:8" ht="45">
      <c r="A83" s="11" t="s">
        <v>30</v>
      </c>
      <c r="B83" s="18" t="s">
        <v>94</v>
      </c>
      <c r="C83" s="30" t="s">
        <v>69</v>
      </c>
      <c r="D83" s="43" t="s">
        <v>130</v>
      </c>
      <c r="E83" s="12" t="s">
        <v>29</v>
      </c>
      <c r="F83" s="11" t="s">
        <v>30</v>
      </c>
      <c r="G83" s="13">
        <v>242956</v>
      </c>
      <c r="H83" s="13">
        <v>0</v>
      </c>
    </row>
    <row r="84" spans="1:8" ht="21">
      <c r="A84" s="8" t="s">
        <v>81</v>
      </c>
      <c r="B84" s="18" t="s">
        <v>94</v>
      </c>
      <c r="C84" s="9" t="s">
        <v>80</v>
      </c>
      <c r="D84" s="9"/>
      <c r="E84" s="9"/>
      <c r="F84" s="8"/>
      <c r="G84" s="10">
        <f>G85</f>
        <v>0</v>
      </c>
      <c r="H84" s="10">
        <f>H85</f>
        <v>0</v>
      </c>
    </row>
    <row r="85" spans="1:8" ht="21">
      <c r="A85" s="8" t="s">
        <v>83</v>
      </c>
      <c r="B85" s="18" t="s">
        <v>94</v>
      </c>
      <c r="C85" s="9" t="s">
        <v>80</v>
      </c>
      <c r="D85" s="9" t="s">
        <v>82</v>
      </c>
      <c r="E85" s="9"/>
      <c r="F85" s="8"/>
      <c r="G85" s="10">
        <f>G86</f>
        <v>0</v>
      </c>
      <c r="H85" s="10">
        <f>H86</f>
        <v>0</v>
      </c>
    </row>
    <row r="86" spans="1:8" ht="67.5">
      <c r="A86" s="11" t="s">
        <v>85</v>
      </c>
      <c r="B86" s="18" t="s">
        <v>94</v>
      </c>
      <c r="C86" s="30" t="s">
        <v>80</v>
      </c>
      <c r="D86" s="12" t="s">
        <v>82</v>
      </c>
      <c r="E86" s="12" t="s">
        <v>84</v>
      </c>
      <c r="F86" s="11" t="s">
        <v>85</v>
      </c>
      <c r="G86" s="13">
        <v>0</v>
      </c>
      <c r="H86" s="13">
        <v>0</v>
      </c>
    </row>
    <row r="87" spans="1:8" ht="22.5">
      <c r="A87" s="25" t="s">
        <v>97</v>
      </c>
      <c r="B87" s="18" t="s">
        <v>94</v>
      </c>
      <c r="C87" s="52" t="s">
        <v>96</v>
      </c>
      <c r="D87" s="26" t="s">
        <v>129</v>
      </c>
      <c r="E87" s="26"/>
      <c r="F87" s="25"/>
      <c r="G87" s="27">
        <f>G88</f>
        <v>40000</v>
      </c>
      <c r="H87" s="27">
        <f>H88</f>
        <v>0</v>
      </c>
    </row>
    <row r="88" spans="1:8" ht="45">
      <c r="A88" s="19" t="s">
        <v>30</v>
      </c>
      <c r="B88" s="18" t="s">
        <v>94</v>
      </c>
      <c r="C88" s="30" t="s">
        <v>96</v>
      </c>
      <c r="D88" s="23" t="s">
        <v>129</v>
      </c>
      <c r="E88" s="20" t="s">
        <v>29</v>
      </c>
      <c r="F88" s="19" t="s">
        <v>30</v>
      </c>
      <c r="G88" s="21">
        <v>40000</v>
      </c>
      <c r="H88" s="21">
        <v>0</v>
      </c>
    </row>
    <row r="89" spans="1:8" ht="45" customHeight="1">
      <c r="A89" s="8" t="s">
        <v>87</v>
      </c>
      <c r="B89" s="18" t="s">
        <v>94</v>
      </c>
      <c r="C89" s="9" t="s">
        <v>86</v>
      </c>
      <c r="D89" s="9"/>
      <c r="E89" s="9"/>
      <c r="F89" s="8"/>
      <c r="G89" s="10">
        <f>G90</f>
        <v>226512</v>
      </c>
      <c r="H89" s="10">
        <f>H90</f>
        <v>94380</v>
      </c>
    </row>
    <row r="90" spans="1:8" ht="73.5">
      <c r="A90" s="8" t="s">
        <v>88</v>
      </c>
      <c r="B90" s="18" t="s">
        <v>94</v>
      </c>
      <c r="C90" s="9" t="s">
        <v>86</v>
      </c>
      <c r="D90" s="9" t="s">
        <v>121</v>
      </c>
      <c r="E90" s="9"/>
      <c r="F90" s="8"/>
      <c r="G90" s="10">
        <f>G91</f>
        <v>226512</v>
      </c>
      <c r="H90" s="10">
        <f>H91</f>
        <v>94380</v>
      </c>
    </row>
    <row r="91" spans="1:8" ht="45">
      <c r="A91" s="32" t="s">
        <v>125</v>
      </c>
      <c r="B91" s="18" t="s">
        <v>94</v>
      </c>
      <c r="C91" s="30" t="s">
        <v>86</v>
      </c>
      <c r="D91" s="12" t="s">
        <v>121</v>
      </c>
      <c r="E91" s="12" t="s">
        <v>124</v>
      </c>
      <c r="F91" s="32" t="s">
        <v>125</v>
      </c>
      <c r="G91" s="13">
        <v>226512</v>
      </c>
      <c r="H91" s="13">
        <v>94380</v>
      </c>
    </row>
    <row r="92" spans="1:8" ht="24" customHeight="1">
      <c r="A92" s="8" t="s">
        <v>90</v>
      </c>
      <c r="B92" s="18" t="s">
        <v>94</v>
      </c>
      <c r="C92" s="9" t="s">
        <v>89</v>
      </c>
      <c r="D92" s="9"/>
      <c r="E92" s="9"/>
      <c r="F92" s="8"/>
      <c r="G92" s="10">
        <f>G93</f>
        <v>1455183</v>
      </c>
      <c r="H92" s="10">
        <f>H93</f>
        <v>660796.56000000006</v>
      </c>
    </row>
    <row r="93" spans="1:8" ht="27" customHeight="1">
      <c r="A93" s="8" t="s">
        <v>91</v>
      </c>
      <c r="B93" s="18" t="s">
        <v>94</v>
      </c>
      <c r="C93" s="9" t="s">
        <v>89</v>
      </c>
      <c r="D93" s="9" t="s">
        <v>122</v>
      </c>
      <c r="E93" s="9"/>
      <c r="F93" s="8"/>
      <c r="G93" s="10">
        <f>G94</f>
        <v>1455183</v>
      </c>
      <c r="H93" s="10">
        <f>H94</f>
        <v>660796.56000000006</v>
      </c>
    </row>
    <row r="94" spans="1:8" ht="35.25" customHeight="1">
      <c r="A94" s="29" t="s">
        <v>30</v>
      </c>
      <c r="B94" s="18" t="s">
        <v>94</v>
      </c>
      <c r="C94" s="30" t="s">
        <v>89</v>
      </c>
      <c r="D94" s="30" t="s">
        <v>122</v>
      </c>
      <c r="E94" s="30" t="s">
        <v>29</v>
      </c>
      <c r="F94" s="29" t="s">
        <v>30</v>
      </c>
      <c r="G94" s="31">
        <v>1455183</v>
      </c>
      <c r="H94" s="31">
        <v>660796.56000000006</v>
      </c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98425196850393704" right="0.39370078740157483" top="0.39370078740157483" bottom="0.39370078740157483" header="0.19685039370078741" footer="0.19685039370078741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2020-07-16T09:50:05Z</cp:lastPrinted>
  <dcterms:created xsi:type="dcterms:W3CDTF">2018-10-23T05:26:03Z</dcterms:created>
  <dcterms:modified xsi:type="dcterms:W3CDTF">2020-07-16T09:55:16Z</dcterms:modified>
</cp:coreProperties>
</file>